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910" windowWidth="19320" windowHeight="5955" tabRatio="850" activeTab="0"/>
  </bookViews>
  <sheets>
    <sheet name="패키지별 상세타이틀리스트" sheetId="1" r:id="rId1"/>
    <sheet name="do not use1" sheetId="2" state="hidden" r:id="rId2"/>
    <sheet name="do not use2" sheetId="3" state="hidden" r:id="rId3"/>
  </sheets>
  <definedNames>
    <definedName name="_xlnm._FilterDatabase" localSheetId="0" hidden="1">'패키지별 상세타이틀리스트'!$B$1:$F$41</definedName>
    <definedName name="_xlnm._FilterDatabase" localSheetId="1" hidden="1">'do not use1'!$A$1:$CM$4</definedName>
  </definedNames>
  <calcPr fullCalcOnLoad="1"/>
</workbook>
</file>

<file path=xl/sharedStrings.xml><?xml version="1.0" encoding="utf-8"?>
<sst xmlns="http://schemas.openxmlformats.org/spreadsheetml/2006/main" count="1706" uniqueCount="424">
  <si>
    <t>Business and Economics</t>
  </si>
  <si>
    <t>Computers and IT</t>
  </si>
  <si>
    <t>Education</t>
  </si>
  <si>
    <t>Engineering and Technology</t>
  </si>
  <si>
    <t>History and Political Science</t>
  </si>
  <si>
    <t>Humanities</t>
  </si>
  <si>
    <t>Interdisciplinary and Area Studies</t>
  </si>
  <si>
    <t>Language Literature and Linguistics</t>
  </si>
  <si>
    <t>Law, International Relations and Political Philosophy</t>
  </si>
  <si>
    <t>Life Sciences</t>
  </si>
  <si>
    <t>Medical</t>
  </si>
  <si>
    <t>Nursing and Allied Health</t>
  </si>
  <si>
    <t>Physical Sciences</t>
  </si>
  <si>
    <t>Psychology and Social Work</t>
  </si>
  <si>
    <t>Religion Philosophy and Classics</t>
  </si>
  <si>
    <t>Sociology and Anthropology</t>
  </si>
  <si>
    <t>Academic Complete</t>
  </si>
  <si>
    <t>Band A</t>
  </si>
  <si>
    <t>Band B</t>
  </si>
  <si>
    <t>Band C</t>
  </si>
  <si>
    <t>Band D</t>
  </si>
  <si>
    <t>Band F</t>
  </si>
  <si>
    <t>Band</t>
  </si>
  <si>
    <t>A</t>
  </si>
  <si>
    <t>B</t>
  </si>
  <si>
    <t>C</t>
  </si>
  <si>
    <t>D</t>
  </si>
  <si>
    <t>E</t>
  </si>
  <si>
    <t>F</t>
  </si>
  <si>
    <t>Academic Complete Minimum</t>
  </si>
  <si>
    <t>Academic Complete Maximum</t>
  </si>
  <si>
    <t>Band E</t>
  </si>
  <si>
    <t>Min AC</t>
  </si>
  <si>
    <t>Max AC</t>
  </si>
  <si>
    <t>Min subject collection</t>
  </si>
  <si>
    <t>Pricing to use</t>
  </si>
  <si>
    <t>Asia Pacific</t>
  </si>
  <si>
    <t>Latin America</t>
  </si>
  <si>
    <t>Europe</t>
  </si>
  <si>
    <t>Middle East &amp; Africa</t>
  </si>
  <si>
    <t>Australia</t>
  </si>
  <si>
    <t>Azerbaijan</t>
  </si>
  <si>
    <t>Bhutan</t>
  </si>
  <si>
    <t>Brunei Darussalam</t>
  </si>
  <si>
    <t>Cambodia</t>
  </si>
  <si>
    <t>Central Asia</t>
  </si>
  <si>
    <t xml:space="preserve">China </t>
  </si>
  <si>
    <t>Democratic People's Republic of Korea</t>
  </si>
  <si>
    <t>Fiji</t>
  </si>
  <si>
    <t>Hong Kong</t>
  </si>
  <si>
    <t>India</t>
  </si>
  <si>
    <t>Indonesia</t>
  </si>
  <si>
    <t>Japan</t>
  </si>
  <si>
    <t>Kazakhstan</t>
  </si>
  <si>
    <t>Kiribati</t>
  </si>
  <si>
    <t>Kyrgyzstan</t>
  </si>
  <si>
    <t>Lao People's Democratic Republic</t>
  </si>
  <si>
    <t>Laos</t>
  </si>
  <si>
    <t>Macao, China</t>
  </si>
  <si>
    <t>Malaysia</t>
  </si>
  <si>
    <t>Maldives</t>
  </si>
  <si>
    <t>Marshall Islands</t>
  </si>
  <si>
    <t>Micronesia (Federated States of)</t>
  </si>
  <si>
    <t>Mongolia</t>
  </si>
  <si>
    <t>Myanmar</t>
  </si>
  <si>
    <t>Nauru</t>
  </si>
  <si>
    <t>Nepal</t>
  </si>
  <si>
    <t>New Zealand</t>
  </si>
  <si>
    <t>Niue</t>
  </si>
  <si>
    <t>Palau</t>
  </si>
  <si>
    <t>Papua New Guinea</t>
  </si>
  <si>
    <t>Philippines</t>
  </si>
  <si>
    <t>Republic of Korea</t>
  </si>
  <si>
    <t>Samoa</t>
  </si>
  <si>
    <t>Singapore</t>
  </si>
  <si>
    <t>Solomon Islands</t>
  </si>
  <si>
    <t>Sri Lanka</t>
  </si>
  <si>
    <t>Taiwan</t>
  </si>
  <si>
    <t>Thailand</t>
  </si>
  <si>
    <t>Timor-Leste</t>
  </si>
  <si>
    <t>Tokelau</t>
  </si>
  <si>
    <t>Tonga</t>
  </si>
  <si>
    <t>Tuvalu</t>
  </si>
  <si>
    <t>Vanuatu</t>
  </si>
  <si>
    <t>Vietnam</t>
  </si>
  <si>
    <t>Country</t>
  </si>
  <si>
    <t>Region</t>
  </si>
  <si>
    <t>Albania</t>
  </si>
  <si>
    <t>Andorra</t>
  </si>
  <si>
    <t>Band D List pricing</t>
  </si>
  <si>
    <t>Armenia</t>
  </si>
  <si>
    <t>Austria</t>
  </si>
  <si>
    <t>Band B List pricing</t>
  </si>
  <si>
    <t>Belarus</t>
  </si>
  <si>
    <t>Belgium</t>
  </si>
  <si>
    <t>Bosnia and Herzegovina</t>
  </si>
  <si>
    <t>Bulgaria</t>
  </si>
  <si>
    <t>Croatia</t>
  </si>
  <si>
    <t>Band E List pricing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</si>
  <si>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</si>
  <si>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</si>
  <si>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</si>
  <si>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</si>
  <si>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</si>
  <si>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</si>
  <si>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</si>
  <si>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</si>
  <si>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</si>
  <si>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</si>
  <si>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</si>
  <si>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</si>
  <si>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Band A List pricing</t>
  </si>
  <si>
    <t>Israel</t>
  </si>
  <si>
    <t>Italy</t>
  </si>
  <si>
    <t>Band C List Pricing</t>
  </si>
  <si>
    <t>Kosovo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</si>
  <si>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</si>
  <si>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</si>
  <si>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</si>
  <si>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</si>
  <si>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</si>
  <si>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</si>
  <si>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</si>
  <si>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</si>
  <si>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</si>
  <si>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Montserrat</t>
  </si>
  <si>
    <t>Band F List pricing</t>
  </si>
  <si>
    <t>Netherlands</t>
  </si>
  <si>
    <t>Norway</t>
  </si>
  <si>
    <t>Poland</t>
  </si>
  <si>
    <t>Portugal</t>
  </si>
  <si>
    <t>Romania</t>
  </si>
  <si>
    <t xml:space="preserve">Russia   </t>
  </si>
  <si>
    <t>San Marino</t>
  </si>
  <si>
    <t>Serbia</t>
  </si>
  <si>
    <t>Slovak Republic</t>
  </si>
  <si>
    <t>Slovenia</t>
  </si>
  <si>
    <t>Spain</t>
  </si>
  <si>
    <t>Sweden</t>
  </si>
  <si>
    <t>Switzerland</t>
  </si>
  <si>
    <t>Tajikistan</t>
  </si>
  <si>
    <t>Ukraine</t>
  </si>
  <si>
    <t>Uzbekistan</t>
  </si>
  <si>
    <t>Anguilla</t>
  </si>
  <si>
    <t>Antigua and Barbuda</t>
  </si>
  <si>
    <t>Argentina</t>
  </si>
  <si>
    <t>Aruba</t>
  </si>
  <si>
    <t>Bahamas</t>
  </si>
  <si>
    <t>Barbados</t>
  </si>
  <si>
    <t>Belize</t>
  </si>
  <si>
    <t>Benin</t>
  </si>
  <si>
    <t>Bermuda</t>
  </si>
  <si>
    <t>Bolivia</t>
  </si>
  <si>
    <t>Brazil</t>
  </si>
  <si>
    <t>British Virgin Islands</t>
  </si>
  <si>
    <t>Cape Verde</t>
  </si>
  <si>
    <t>Cayman Islands</t>
  </si>
  <si>
    <t>Chile</t>
  </si>
  <si>
    <t>Colombia</t>
  </si>
  <si>
    <t>Cook Islands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</si>
  <si>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</si>
  <si>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</si>
  <si>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</si>
  <si>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</si>
  <si>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</si>
  <si>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</si>
  <si>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</si>
  <si>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</si>
  <si>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</si>
  <si>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</si>
  <si>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</si>
  <si>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</si>
  <si>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</si>
  <si>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</si>
  <si>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</si>
  <si>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</si>
  <si>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</si>
  <si>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</si>
  <si>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</si>
  <si>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</si>
  <si>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</si>
  <si>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Turks and Caicos Islands</t>
  </si>
  <si>
    <t>Uruguay</t>
  </si>
  <si>
    <t>Venezuela</t>
  </si>
  <si>
    <t>Afghanistan</t>
  </si>
  <si>
    <t>Algeria</t>
  </si>
  <si>
    <t>Angola</t>
  </si>
  <si>
    <t>Bahrain</t>
  </si>
  <si>
    <t>Bangladesh</t>
  </si>
  <si>
    <t>Botswana</t>
  </si>
  <si>
    <t>Burkina Faso</t>
  </si>
  <si>
    <t>Burundi</t>
  </si>
  <si>
    <t>Cameroon</t>
  </si>
  <si>
    <t>Central African Republic</t>
  </si>
  <si>
    <t>Chad</t>
  </si>
  <si>
    <t>Comoros</t>
  </si>
  <si>
    <t>Congo</t>
  </si>
  <si>
    <t>Côte d'Ivoire</t>
  </si>
  <si>
    <t>Democratic Republic of the Congo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</si>
  <si>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</si>
  <si>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</si>
  <si>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</si>
  <si>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</si>
  <si>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</si>
  <si>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</si>
  <si>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</si>
  <si>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</si>
  <si>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Gibraltar</t>
  </si>
  <si>
    <t>Guinea</t>
  </si>
  <si>
    <t>Guinea-Bissau</t>
  </si>
  <si>
    <t>Guyana</t>
  </si>
  <si>
    <t>Holy See</t>
  </si>
  <si>
    <t>Iran, Islamic Republic of</t>
  </si>
  <si>
    <t>Iraq</t>
  </si>
  <si>
    <t>Jordan</t>
  </si>
  <si>
    <t>Kenya</t>
  </si>
  <si>
    <t>Kuwait</t>
  </si>
  <si>
    <t>Lebanon</t>
  </si>
  <si>
    <t>Lesotho</t>
  </si>
  <si>
    <t>Liberia</t>
  </si>
  <si>
    <t>Libyan Arab Jamahiriya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</si>
  <si>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</si>
  <si>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</si>
  <si>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</si>
  <si>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</si>
  <si>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</si>
  <si>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</si>
  <si>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</si>
  <si>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</si>
  <si>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Netherlands Antilles</t>
  </si>
  <si>
    <t>Niger</t>
  </si>
  <si>
    <t>Nigeria</t>
  </si>
  <si>
    <t>Oman</t>
  </si>
  <si>
    <t>Pakistan</t>
  </si>
  <si>
    <t>Palestine</t>
  </si>
  <si>
    <t>Palestinian Autonomous Territories</t>
  </si>
  <si>
    <t>Qatar</t>
  </si>
  <si>
    <t>Rwanda</t>
  </si>
  <si>
    <t>Sao Tome and Principe</t>
  </si>
  <si>
    <t>Saudi Arabia</t>
  </si>
  <si>
    <t>Senegal</t>
  </si>
  <si>
    <t>Seychelles</t>
  </si>
  <si>
    <t>Sierra Leone</t>
  </si>
  <si>
    <t>Somalia</t>
  </si>
  <si>
    <t>South Africa</t>
  </si>
  <si>
    <t xml:space="preserve">Sudan </t>
  </si>
  <si>
    <t>Swaziland</t>
  </si>
  <si>
    <t>Syria</t>
  </si>
  <si>
    <t>Tanzania</t>
  </si>
  <si>
    <t>Togo</t>
  </si>
  <si>
    <t>Tunisia</t>
  </si>
  <si>
    <t>Turkey</t>
  </si>
  <si>
    <t>Turkmenistan</t>
  </si>
  <si>
    <t>Uganda</t>
  </si>
  <si>
    <t>United Arab Emirates</t>
  </si>
  <si>
    <t>United Republic of Tanzania</t>
  </si>
  <si>
    <t>Yemen</t>
  </si>
  <si>
    <t>Zambia</t>
  </si>
  <si>
    <t>Zimbabwe</t>
  </si>
  <si>
    <t>choosing list</t>
  </si>
  <si>
    <t>changing price list</t>
  </si>
  <si>
    <t>unique id</t>
  </si>
  <si>
    <t>United Kingdom</t>
  </si>
  <si>
    <t>Band A List pricing or SUPC consortium pricing</t>
  </si>
  <si>
    <t>Band D List pricing or eIFL consortium pricing</t>
  </si>
  <si>
    <t>Band A List Pricing or CAUL consortium pricing</t>
  </si>
  <si>
    <t>Band F List pricing or eIFL consortium pricing</t>
  </si>
  <si>
    <t>Band D List Pricing or CALIS consortium pricing</t>
  </si>
  <si>
    <t>Band E List Pricing or VIP consortium pricing</t>
  </si>
  <si>
    <t>Band E List Pricing or eIFL consortium pricing</t>
  </si>
  <si>
    <t>Band E List pricing or eIFL consortium pricing</t>
  </si>
  <si>
    <t>Band D List Pricing or Neicon consortium pricing</t>
  </si>
  <si>
    <t>Band B List Pricing or SURF consortium pricing</t>
  </si>
  <si>
    <t>Band C List Pricing or Couperin consortium pricing</t>
  </si>
  <si>
    <t>Band F List Pricing or VIP consortium pricing</t>
  </si>
  <si>
    <t>Band F List Pricing or eIFL consortium pricing</t>
  </si>
  <si>
    <t>Use Special Pricing</t>
  </si>
  <si>
    <t>Publisher</t>
  </si>
  <si>
    <t>Title</t>
  </si>
  <si>
    <t>Contributor</t>
  </si>
  <si>
    <t>pISBN</t>
  </si>
  <si>
    <t>eISBN</t>
  </si>
  <si>
    <t>ABC-CLIO</t>
  </si>
  <si>
    <t>Ashgate Publishing Ltd</t>
  </si>
  <si>
    <t>Berghahn Books</t>
  </si>
  <si>
    <t>Cambridge University Press</t>
  </si>
  <si>
    <t>Wiley-Blackwell</t>
  </si>
  <si>
    <t>Oxford University Press, USA</t>
  </si>
  <si>
    <t>Princeton University Press</t>
  </si>
  <si>
    <t>Routledge</t>
  </si>
  <si>
    <t>University of California Press</t>
  </si>
  <si>
    <t>University of Chicago Press</t>
  </si>
  <si>
    <t>Jossey-Bass</t>
  </si>
  <si>
    <t>MIT Press</t>
  </si>
  <si>
    <t>Stanford University Press</t>
  </si>
  <si>
    <t>OUP Oxford</t>
  </si>
  <si>
    <t>Harvard University Press</t>
  </si>
  <si>
    <t>Edinburgh University Press</t>
  </si>
  <si>
    <t>McFarland &amp; Company, Inc., Publishers</t>
  </si>
  <si>
    <t>NYU Press</t>
  </si>
  <si>
    <t>Cornell University Press</t>
  </si>
  <si>
    <t>Goddesses in World Culture</t>
  </si>
  <si>
    <t>Monaghan, Patricia</t>
  </si>
  <si>
    <t>Mormonism : A Historical Encyclopedia</t>
  </si>
  <si>
    <t>Reeve, W. Paul</t>
  </si>
  <si>
    <t>Dharma and Ecology of Hindu Communities : Sustenance and Sustainability</t>
  </si>
  <si>
    <t>Jain, Pankaj</t>
  </si>
  <si>
    <t>Human Nature as Capacity : Transcending Discourse and Classification</t>
  </si>
  <si>
    <t xml:space="preserve">Rapport, Nigel </t>
  </si>
  <si>
    <t>Cambridge Dictionary of Christianity</t>
  </si>
  <si>
    <t>Patte, Daniel</t>
  </si>
  <si>
    <t>Aristotle on the Nature of Truth</t>
  </si>
  <si>
    <t>Long, Christopher P.</t>
  </si>
  <si>
    <t>Illustrated Guide to Relativity</t>
  </si>
  <si>
    <t>Takeuchi, Tatsu</t>
  </si>
  <si>
    <t>Kant's Metaphysics of Morals</t>
  </si>
  <si>
    <t>Denis, Lara</t>
  </si>
  <si>
    <t>Catholic University of America Press</t>
  </si>
  <si>
    <t>Aquinas and Sartre : On Freedom, Personal Identity, and the Possibility of Happiness</t>
  </si>
  <si>
    <t>Wang, Stephen</t>
  </si>
  <si>
    <t>Cornell Studies in Classical Philology : On Greek Religion</t>
  </si>
  <si>
    <t>Parker, Robert</t>
  </si>
  <si>
    <t>Aesthetics A-Z</t>
  </si>
  <si>
    <t>Guter, Eran</t>
  </si>
  <si>
    <t>Gnostics : Myth, Ritual, and Diversity in Early Christianity</t>
  </si>
  <si>
    <t>Brakke, David</t>
  </si>
  <si>
    <t>Amish Way : Patient Faith in a Perilous World</t>
  </si>
  <si>
    <t>Kraybill, Donald B.</t>
  </si>
  <si>
    <t>Blackwell Companion to Jesus</t>
  </si>
  <si>
    <t>Burkett, Delbert</t>
  </si>
  <si>
    <t>Brief Histories of Philosophy : Brief History of Justice</t>
  </si>
  <si>
    <t>Johnston, David</t>
  </si>
  <si>
    <t>Christianity in Asia</t>
  </si>
  <si>
    <t>Phan, Peter C.</t>
  </si>
  <si>
    <t>Encyclopedia of Eastern Orthodox Christianity</t>
  </si>
  <si>
    <t>McGuckin, John Anthony</t>
  </si>
  <si>
    <t>Inquisition : A History</t>
  </si>
  <si>
    <t>Thomsett, Michael C.</t>
  </si>
  <si>
    <t>Wonder of Consciousness : Understanding the Mind Through Philosophical Reflection</t>
  </si>
  <si>
    <t>Langsam, Harold</t>
  </si>
  <si>
    <t>History of the Catholic Church in Latin America : From Conquest to Revolution and Beyond</t>
  </si>
  <si>
    <t>Schwaller, John F.</t>
  </si>
  <si>
    <t>Study of Children in Religions : A Methods Handbook</t>
  </si>
  <si>
    <t xml:space="preserve">Ridgely, Susan </t>
  </si>
  <si>
    <t xml:space="preserve">Not Exactly : In Praise of Vagueness </t>
  </si>
  <si>
    <t xml:space="preserve">van Deemter, Kees </t>
  </si>
  <si>
    <t>Myth of American Religious Freedom</t>
  </si>
  <si>
    <t>Sehat, David</t>
  </si>
  <si>
    <t>Cultivating Conscience : How Better Laws Make Better People</t>
  </si>
  <si>
    <t>Stout, Lynn</t>
  </si>
  <si>
    <t>How Judaism Became A Religion : an Introduction to Modern Jewish Thought</t>
  </si>
  <si>
    <t>Batnitzky, Leora</t>
  </si>
  <si>
    <t>Rebbe : The Life and Afterlife of Menachem Mendel Schneerson</t>
  </si>
  <si>
    <t>Heilman, Samuel</t>
  </si>
  <si>
    <t>Tibetan Book of the Dead : A Biography</t>
  </si>
  <si>
    <t>Lopez, Donald S.</t>
  </si>
  <si>
    <t>Idol Anxiety</t>
  </si>
  <si>
    <t>Ellenbogen, Josh</t>
  </si>
  <si>
    <t>Bible : The Basics</t>
  </si>
  <si>
    <t>Barton, John</t>
  </si>
  <si>
    <t>Metaphysics : The Key Concepts</t>
  </si>
  <si>
    <t>Beebee, Helen</t>
  </si>
  <si>
    <t>Religious Studies : The Key Concepts</t>
  </si>
  <si>
    <t>Olson, Carl</t>
  </si>
  <si>
    <t>Routledge Companion to Ethics</t>
  </si>
  <si>
    <t>Skorupski, John M.</t>
  </si>
  <si>
    <t>Francis of Assisi : A New Biography</t>
  </si>
  <si>
    <t>Thompson, Augustine</t>
  </si>
  <si>
    <t>Buddhisms, Volume 10 : Miracles of Book and Body : Buddhist Textual Culture and Medieval Japan</t>
  </si>
  <si>
    <t>Eubanks, Charlotte</t>
  </si>
  <si>
    <t>Islam and Christianity : Theological Themes in Comparative Perspective</t>
  </si>
  <si>
    <t>Renard, John</t>
  </si>
  <si>
    <t>Sather Classical Lectures, Volume 68 : Free Will : Origins of the Notion in Ancient Thought</t>
  </si>
  <si>
    <t>Frede, Michael</t>
  </si>
  <si>
    <t>Foreigners and Their Food : Constructing Otherness in Jewish, Christian, and Islamic Law</t>
  </si>
  <si>
    <t>Freidenreich, David M.</t>
  </si>
  <si>
    <t>Holy Harlots : Femininity, Sexuality, and Black Magic in Brazil</t>
  </si>
  <si>
    <t>Hayes, Kelly E.</t>
  </si>
  <si>
    <t>Miracle Cures : Saints, Pilgrimage, and the Healing Powers of Belief</t>
  </si>
  <si>
    <t>Scott, Robert A.</t>
  </si>
  <si>
    <t>Religious Question in Modern China</t>
  </si>
  <si>
    <t>Goossaert, Vincent</t>
  </si>
  <si>
    <t>http://site.ebrary.com/lib/hanshin/Doc?id=10437185</t>
  </si>
  <si>
    <t>http://site.ebrary.com/lib/hanshin/Doc?id=10441986</t>
  </si>
  <si>
    <t>http://site.ebrary.com/lib/hanshin/Doc?id=10456100</t>
  </si>
  <si>
    <t>http://site.ebrary.com/lib/hanshin/Doc?id=10394043</t>
  </si>
  <si>
    <t>http://site.ebrary.com/lib/hanshin/Doc?id=10452884</t>
  </si>
  <si>
    <t>http://site.ebrary.com/lib/hanshin/Doc?id=10432438</t>
  </si>
  <si>
    <t>http://site.ebrary.com/lib/hanshin/Doc?id=10413012</t>
  </si>
  <si>
    <t>http://site.ebrary.com/lib/hanshin/Doc?id=10436294</t>
  </si>
  <si>
    <t>http://site.ebrary.com/lib/hanshin/Doc?id=10448637</t>
  </si>
  <si>
    <t>http://site.ebrary.com/lib/hanshin/Doc?id=10467984</t>
  </si>
  <si>
    <t>http://site.ebrary.com/lib/hanshin/Doc?id=10433742</t>
  </si>
  <si>
    <t>http://site.ebrary.com/lib/hanshin/Doc?id=10456068</t>
  </si>
  <si>
    <t>http://site.ebrary.com/lib/hanshin/Doc?id=10412623</t>
  </si>
  <si>
    <t>http://site.ebrary.com/lib/hanshin/Doc?id=10412517</t>
  </si>
  <si>
    <t>http://site.ebrary.com/lib/hanshin/Doc?id=10510285</t>
  </si>
  <si>
    <t>http://site.ebrary.com/lib/hanshin/Doc?id=10469892</t>
  </si>
  <si>
    <t>http://site.ebrary.com/lib/hanshin/Doc?id=10469818</t>
  </si>
  <si>
    <t>http://site.ebrary.com/lib/hanshin/Doc?id=10392233</t>
  </si>
  <si>
    <t>http://site.ebrary.com/lib/hanshin/Doc?id=10496252</t>
  </si>
  <si>
    <t>http://site.ebrary.com/lib/hanshin/Doc?id=10437856</t>
  </si>
  <si>
    <t>http://site.ebrary.com/lib/hanshin/Doc?id=10497543</t>
  </si>
  <si>
    <t>http://site.ebrary.com/lib/hanshin/Doc?id=10362184</t>
  </si>
  <si>
    <t>http://site.ebrary.com/lib/hanshin/Doc?id=10437695</t>
  </si>
  <si>
    <t>http://site.ebrary.com/lib/hanshin/Doc?id=10421673</t>
  </si>
  <si>
    <t>http://site.ebrary.com/lib/hanshin/Doc?id=10480675</t>
  </si>
  <si>
    <t>http://site.ebrary.com/lib/hanshin/Doc?id=10400789</t>
  </si>
  <si>
    <t>http://site.ebrary.com/lib/hanshin/Doc?id=10444505</t>
  </si>
  <si>
    <t>http://site.ebrary.com/lib/hanshin/Doc?id=10484216</t>
  </si>
  <si>
    <t>http://site.ebrary.com/lib/hanshin/Doc?id=10371526</t>
  </si>
  <si>
    <t>http://site.ebrary.com/lib/hanshin/Doc?id=10442732</t>
  </si>
  <si>
    <t>http://site.ebrary.com/lib/hanshin/Doc?id=10422137</t>
  </si>
  <si>
    <t>http://site.ebrary.com/lib/hanshin/Doc?id=10402251</t>
  </si>
  <si>
    <t>http://site.ebrary.com/lib/hanshin/Doc?id=10545385</t>
  </si>
  <si>
    <t>http://site.ebrary.com/lib/hanshin/Doc?id=10440604</t>
  </si>
  <si>
    <t>http://site.ebrary.com/lib/hanshin/Doc?id=10440613</t>
  </si>
  <si>
    <t>http://site.ebrary.com/lib/hanshin/Doc?id=10440615</t>
  </si>
  <si>
    <t>http://site.ebrary.com/lib/hanshin/Doc?id=10484234</t>
  </si>
  <si>
    <t>http://site.ebrary.com/lib/hanshin/Doc?id=10456426</t>
  </si>
  <si>
    <t>http://site.ebrary.com/lib/hanshin/Doc?id=10395752</t>
  </si>
  <si>
    <t>http://site.ebrary.com/lib/hanshin/Doc?id=10459099</t>
  </si>
  <si>
    <t>URL</t>
  </si>
  <si>
    <t>no.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</si>
</sst>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£&quot;#,##0"/>
    <numFmt numFmtId="183" formatCode="&quot;£&quot;#,##0.00"/>
    <numFmt numFmtId="184" formatCode="[$$-409]#,##0"/>
    <numFmt numFmtId="185" formatCode="_(&quot;$&quot;* #,##0.00_);_(&quot;$&quot;* \(#,##0.00\);_(&quot;$&quot;* &quot;-&quot;??_);_(@_)"/>
    <numFmt numFmtId="186" formatCode="[$$-409]#,##0.00"/>
    <numFmt numFmtId="187" formatCode="_(&quot;$&quot;* #,##0_);_(&quot;$&quot;* \(#,##0\);_(&quot;$&quot;* &quot;-&quot;??_);_(@_)"/>
    <numFmt numFmtId="188" formatCode="[$$-409]#,##0.0"/>
    <numFmt numFmtId="189" formatCode="_-* #,##0_-;\-* #,##0_-;_-* &quot;-&quot;??_-;_-@_-"/>
    <numFmt numFmtId="190" formatCode="_-[$$-409]* #,##0_ ;_-[$$-409]* \-#,##0\ ;_-[$$-409]* &quot;-&quot;??_ ;_-@_ "/>
    <numFmt numFmtId="191" formatCode="_([$$-409]* #,##0.0_);_([$$-409]* \(#,##0.0\);_([$$-409]* &quot;-&quot;?_);_(@_)"/>
    <numFmt numFmtId="192" formatCode="0.0%"/>
    <numFmt numFmtId="193" formatCode="&quot;$&quot;#,##0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0_);_(* \(#,##0.00\);_(* &quot;-&quot;??_);_(@_)"/>
    <numFmt numFmtId="200" formatCode="[$-409]mmmm\ d\,\ yyyy;@"/>
    <numFmt numFmtId="201" formatCode="[$-409]mmmm\-yy;@"/>
    <numFmt numFmtId="202" formatCode="&quot;$&quot;#,##0.00"/>
    <numFmt numFmtId="203" formatCode="#0#"/>
    <numFmt numFmtId="204" formatCode="#,&quot;&quot;"/>
    <numFmt numFmtId="205" formatCode="m/d/yy;@"/>
    <numFmt numFmtId="206" formatCode="&quot;$&quot;#,##0.00_);[Red]\(&quot;$&quot;#,##0.00\)"/>
    <numFmt numFmtId="207" formatCode="&quot;$&quot;#,##0.00_);\(&quot;$&quot;#,##0.00\)"/>
    <numFmt numFmtId="208" formatCode="[$-809]dd\ mmmm\ yyyy"/>
    <numFmt numFmtId="209" formatCode="_-[$$-409]* #,##0.00_ ;_-[$$-409]* \-#,##0.00\ ;_-[$$-409]* &quot;-&quot;??_ ;_-@_ "/>
    <numFmt numFmtId="210" formatCode="0.00;[Red]0.00"/>
  </numFmts>
  <fonts count="53"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8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9" fontId="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0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6" fontId="1" fillId="33" borderId="12" xfId="61" applyNumberFormat="1" applyFont="1" applyFill="1" applyBorder="1" applyAlignment="1">
      <alignment horizontal="center"/>
    </xf>
    <xf numFmtId="186" fontId="1" fillId="33" borderId="12" xfId="61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3" fillId="33" borderId="12" xfId="0" applyNumberFormat="1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0" borderId="12" xfId="69" applyFont="1" applyBorder="1" applyAlignment="1">
      <alignment vertical="top"/>
      <protection/>
    </xf>
    <xf numFmtId="0" fontId="7" fillId="0" borderId="12" xfId="69" applyFont="1" applyFill="1" applyBorder="1" applyAlignment="1">
      <alignment vertical="top"/>
      <protection/>
    </xf>
    <xf numFmtId="0" fontId="6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1" fontId="0" fillId="0" borderId="0" xfId="0" applyNumberFormat="1" applyAlignment="1">
      <alignment/>
    </xf>
    <xf numFmtId="0" fontId="6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1" fontId="1" fillId="33" borderId="0" xfId="61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 horizontal="left"/>
    </xf>
    <xf numFmtId="186" fontId="3" fillId="33" borderId="15" xfId="0" applyNumberFormat="1" applyFont="1" applyFill="1" applyBorder="1" applyAlignment="1">
      <alignment horizontal="left"/>
    </xf>
    <xf numFmtId="186" fontId="1" fillId="33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right"/>
    </xf>
    <xf numFmtId="186" fontId="0" fillId="33" borderId="15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86" fontId="3" fillId="33" borderId="17" xfId="0" applyNumberFormat="1" applyFont="1" applyFill="1" applyBorder="1" applyAlignment="1">
      <alignment horizontal="left"/>
    </xf>
    <xf numFmtId="186" fontId="1" fillId="33" borderId="17" xfId="61" applyNumberFormat="1" applyFont="1" applyFill="1" applyBorder="1" applyAlignment="1">
      <alignment horizontal="center"/>
    </xf>
    <xf numFmtId="186" fontId="1" fillId="33" borderId="17" xfId="61" applyNumberFormat="1" applyFont="1" applyFill="1" applyBorder="1" applyAlignment="1">
      <alignment/>
    </xf>
    <xf numFmtId="186" fontId="1" fillId="33" borderId="17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1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11" fillId="33" borderId="12" xfId="0" applyFont="1" applyFill="1" applyBorder="1" applyAlignment="1">
      <alignment wrapText="1"/>
    </xf>
    <xf numFmtId="186" fontId="11" fillId="33" borderId="12" xfId="0" applyNumberFormat="1" applyFont="1" applyFill="1" applyBorder="1" applyAlignment="1">
      <alignment wrapText="1"/>
    </xf>
    <xf numFmtId="186" fontId="0" fillId="33" borderId="0" xfId="0" applyNumberFormat="1" applyFont="1" applyFill="1" applyAlignment="1">
      <alignment/>
    </xf>
    <xf numFmtId="186" fontId="0" fillId="33" borderId="12" xfId="0" applyNumberFormat="1" applyFont="1" applyFill="1" applyBorder="1" applyAlignment="1">
      <alignment/>
    </xf>
    <xf numFmtId="186" fontId="0" fillId="33" borderId="18" xfId="0" applyNumberFormat="1" applyFont="1" applyFill="1" applyBorder="1" applyAlignment="1">
      <alignment/>
    </xf>
    <xf numFmtId="186" fontId="0" fillId="33" borderId="17" xfId="0" applyNumberFormat="1" applyFont="1" applyFill="1" applyBorder="1" applyAlignment="1">
      <alignment/>
    </xf>
    <xf numFmtId="186" fontId="0" fillId="33" borderId="19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204" fontId="0" fillId="0" borderId="0" xfId="0" applyNumberFormat="1" applyAlignment="1">
      <alignment/>
    </xf>
    <xf numFmtId="0" fontId="9" fillId="0" borderId="0" xfId="72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52" fillId="33" borderId="0" xfId="7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2" fillId="33" borderId="12" xfId="77" applyFont="1" applyFill="1" applyBorder="1" applyAlignment="1">
      <alignment horizontal="left"/>
      <protection/>
    </xf>
    <xf numFmtId="0" fontId="9" fillId="34" borderId="0" xfId="72" applyFont="1" applyFill="1" applyBorder="1" applyAlignment="1">
      <alignment horizontal="center" vertical="center" wrapText="1"/>
      <protection/>
    </xf>
    <xf numFmtId="0" fontId="12" fillId="34" borderId="20" xfId="72" applyNumberFormat="1" applyFont="1" applyFill="1" applyBorder="1" applyAlignment="1">
      <alignment horizontal="center" vertical="center" wrapText="1"/>
      <protection/>
    </xf>
    <xf numFmtId="0" fontId="12" fillId="34" borderId="20" xfId="72" applyNumberFormat="1" applyFont="1" applyFill="1" applyBorder="1" applyAlignment="1">
      <alignment horizontal="left" vertical="center" wrapText="1"/>
      <protection/>
    </xf>
    <xf numFmtId="0" fontId="52" fillId="33" borderId="12" xfId="77" applyFont="1" applyFill="1" applyBorder="1" applyAlignment="1">
      <alignment horizontal="center"/>
      <protection/>
    </xf>
    <xf numFmtId="0" fontId="0" fillId="0" borderId="12" xfId="0" applyBorder="1" applyAlignment="1">
      <alignment horizontal="left"/>
    </xf>
    <xf numFmtId="49" fontId="0" fillId="0" borderId="12" xfId="0" applyNumberFormat="1" applyFont="1" applyBorder="1" applyAlignment="1">
      <alignment horizontal="left" vertical="center"/>
    </xf>
  </cellXfs>
  <cellStyles count="66">
    <cellStyle name="Normal" xfId="0"/>
    <cellStyle name="% 2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  <cellStyle name="Comma 2 2" xfId="64"/>
    <cellStyle name="Comma 4" xfId="65"/>
    <cellStyle name="Currency 2 2" xfId="66"/>
    <cellStyle name="Currency 5" xfId="67"/>
    <cellStyle name="Hyperlink 3" xfId="68"/>
    <cellStyle name="Normal 2" xfId="69"/>
    <cellStyle name="Normal 2 2" xfId="70"/>
    <cellStyle name="Normal 2 2 2" xfId="71"/>
    <cellStyle name="Normal 2 4" xfId="72"/>
    <cellStyle name="Normal 3" xfId="73"/>
    <cellStyle name="Normal 3 2" xfId="74"/>
    <cellStyle name="Normal 4" xfId="75"/>
    <cellStyle name="Normal 4 2" xfId="76"/>
    <cellStyle name="Normal 6 2" xfId="77"/>
    <cellStyle name="Percent 2 2" xfId="78"/>
    <cellStyle name="Percent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43" sqref="B43"/>
    </sheetView>
  </sheetViews>
  <sheetFormatPr defaultColWidth="8.8515625" defaultRowHeight="12.75"/>
  <cols>
    <col min="1" max="1" width="4.57421875" style="48" bestFit="1" customWidth="1"/>
    <col min="2" max="2" width="35.421875" style="48" customWidth="1"/>
    <col min="3" max="3" width="24.8515625" style="48" customWidth="1"/>
    <col min="4" max="4" width="24.28125" style="48" customWidth="1"/>
    <col min="5" max="5" width="14.57421875" style="48" customWidth="1"/>
    <col min="6" max="6" width="14.140625" style="48" customWidth="1"/>
    <col min="7" max="7" width="42.00390625" style="49" customWidth="1"/>
    <col min="8" max="8" width="10.28125" style="48" customWidth="1"/>
    <col min="9" max="16384" width="8.8515625" style="48" customWidth="1"/>
  </cols>
  <sheetData>
    <row r="1" spans="1:7" s="44" customFormat="1" ht="21.75" customHeight="1">
      <c r="A1" s="51" t="s">
        <v>423</v>
      </c>
      <c r="B1" s="52" t="s">
        <v>278</v>
      </c>
      <c r="C1" s="52" t="s">
        <v>279</v>
      </c>
      <c r="D1" s="52" t="s">
        <v>277</v>
      </c>
      <c r="E1" s="52" t="s">
        <v>280</v>
      </c>
      <c r="F1" s="52" t="s">
        <v>281</v>
      </c>
      <c r="G1" s="53" t="s">
        <v>422</v>
      </c>
    </row>
    <row r="2" spans="1:7" s="47" customFormat="1" ht="12.75">
      <c r="A2" s="54">
        <v>1</v>
      </c>
      <c r="B2" s="56" t="s">
        <v>301</v>
      </c>
      <c r="C2" s="45" t="s">
        <v>302</v>
      </c>
      <c r="D2" s="45" t="s">
        <v>282</v>
      </c>
      <c r="E2" s="46">
        <v>9780313354656</v>
      </c>
      <c r="F2" s="46">
        <v>9780313354663</v>
      </c>
      <c r="G2" s="55" t="s">
        <v>382</v>
      </c>
    </row>
    <row r="3" spans="1:7" s="47" customFormat="1" ht="12.75">
      <c r="A3" s="54">
        <v>2</v>
      </c>
      <c r="B3" s="56" t="s">
        <v>303</v>
      </c>
      <c r="C3" s="45" t="s">
        <v>304</v>
      </c>
      <c r="D3" s="45" t="s">
        <v>282</v>
      </c>
      <c r="E3" s="46">
        <v>9781598841077</v>
      </c>
      <c r="F3" s="46">
        <v>9781598841084</v>
      </c>
      <c r="G3" s="50" t="s">
        <v>383</v>
      </c>
    </row>
    <row r="4" spans="1:7" s="47" customFormat="1" ht="12.75">
      <c r="A4" s="54">
        <v>3</v>
      </c>
      <c r="B4" s="56" t="s">
        <v>305</v>
      </c>
      <c r="C4" s="45" t="s">
        <v>306</v>
      </c>
      <c r="D4" s="45" t="s">
        <v>283</v>
      </c>
      <c r="E4" s="46">
        <v>9781409405917</v>
      </c>
      <c r="F4" s="46">
        <v>9781409405924</v>
      </c>
      <c r="G4" s="50" t="s">
        <v>384</v>
      </c>
    </row>
    <row r="5" spans="1:7" s="47" customFormat="1" ht="12.75">
      <c r="A5" s="54">
        <v>4</v>
      </c>
      <c r="B5" s="56" t="s">
        <v>307</v>
      </c>
      <c r="C5" s="45" t="s">
        <v>308</v>
      </c>
      <c r="D5" s="45" t="s">
        <v>284</v>
      </c>
      <c r="E5" s="46">
        <v>9781845456375</v>
      </c>
      <c r="F5" s="46">
        <v>9781845458157</v>
      </c>
      <c r="G5" s="50" t="s">
        <v>385</v>
      </c>
    </row>
    <row r="6" spans="1:7" s="47" customFormat="1" ht="12.75">
      <c r="A6" s="54">
        <v>5</v>
      </c>
      <c r="B6" s="56" t="s">
        <v>309</v>
      </c>
      <c r="C6" s="45" t="s">
        <v>310</v>
      </c>
      <c r="D6" s="45" t="s">
        <v>285</v>
      </c>
      <c r="E6" s="46">
        <v>9780521820967</v>
      </c>
      <c r="F6" s="46">
        <v>9781139007924</v>
      </c>
      <c r="G6" s="50" t="s">
        <v>386</v>
      </c>
    </row>
    <row r="7" spans="1:7" s="47" customFormat="1" ht="12.75">
      <c r="A7" s="54">
        <v>6</v>
      </c>
      <c r="B7" s="56" t="s">
        <v>311</v>
      </c>
      <c r="C7" s="45" t="s">
        <v>312</v>
      </c>
      <c r="D7" s="45" t="s">
        <v>285</v>
      </c>
      <c r="E7" s="46">
        <v>9780521191210</v>
      </c>
      <c r="F7" s="46">
        <v>9780511915420</v>
      </c>
      <c r="G7" s="50" t="s">
        <v>387</v>
      </c>
    </row>
    <row r="8" spans="1:7" s="47" customFormat="1" ht="12.75">
      <c r="A8" s="54">
        <v>7</v>
      </c>
      <c r="B8" s="56" t="s">
        <v>313</v>
      </c>
      <c r="C8" s="45" t="s">
        <v>314</v>
      </c>
      <c r="D8" s="45" t="s">
        <v>285</v>
      </c>
      <c r="E8" s="46">
        <v>9780521763943</v>
      </c>
      <c r="F8" s="46">
        <v>9780511799013</v>
      </c>
      <c r="G8" s="50" t="s">
        <v>388</v>
      </c>
    </row>
    <row r="9" spans="1:7" s="47" customFormat="1" ht="12.75">
      <c r="A9" s="54">
        <v>8</v>
      </c>
      <c r="B9" s="56" t="s">
        <v>315</v>
      </c>
      <c r="C9" s="45" t="s">
        <v>316</v>
      </c>
      <c r="D9" s="45" t="s">
        <v>285</v>
      </c>
      <c r="E9" s="46">
        <v>9780521513937</v>
      </c>
      <c r="F9" s="46">
        <v>9780511857881</v>
      </c>
      <c r="G9" s="50" t="s">
        <v>389</v>
      </c>
    </row>
    <row r="10" spans="1:7" s="47" customFormat="1" ht="12.75">
      <c r="A10" s="54">
        <v>9</v>
      </c>
      <c r="B10" s="56" t="s">
        <v>318</v>
      </c>
      <c r="C10" s="45" t="s">
        <v>319</v>
      </c>
      <c r="D10" s="45" t="s">
        <v>317</v>
      </c>
      <c r="E10" s="46">
        <v>9780813215761</v>
      </c>
      <c r="F10" s="46">
        <v>9780813218946</v>
      </c>
      <c r="G10" s="50" t="s">
        <v>390</v>
      </c>
    </row>
    <row r="11" spans="1:7" s="47" customFormat="1" ht="12.75">
      <c r="A11" s="54">
        <v>10</v>
      </c>
      <c r="B11" s="56" t="s">
        <v>320</v>
      </c>
      <c r="C11" s="45" t="s">
        <v>321</v>
      </c>
      <c r="D11" s="45" t="s">
        <v>300</v>
      </c>
      <c r="E11" s="46">
        <v>9780801449482</v>
      </c>
      <c r="F11" s="46">
        <v>9780801461750</v>
      </c>
      <c r="G11" s="50" t="s">
        <v>391</v>
      </c>
    </row>
    <row r="12" spans="1:7" s="47" customFormat="1" ht="12.75">
      <c r="A12" s="54">
        <v>11</v>
      </c>
      <c r="B12" s="56" t="s">
        <v>322</v>
      </c>
      <c r="C12" s="45" t="s">
        <v>323</v>
      </c>
      <c r="D12" s="45" t="s">
        <v>297</v>
      </c>
      <c r="E12" s="46">
        <v>9780748623402</v>
      </c>
      <c r="F12" s="46">
        <v>9780748630066</v>
      </c>
      <c r="G12" s="50" t="s">
        <v>392</v>
      </c>
    </row>
    <row r="13" spans="1:7" s="47" customFormat="1" ht="12.75">
      <c r="A13" s="54">
        <v>12</v>
      </c>
      <c r="B13" s="56" t="s">
        <v>324</v>
      </c>
      <c r="C13" s="45" t="s">
        <v>325</v>
      </c>
      <c r="D13" s="45" t="s">
        <v>296</v>
      </c>
      <c r="E13" s="46">
        <v>9780674046849</v>
      </c>
      <c r="F13" s="46">
        <v>9780674058897</v>
      </c>
      <c r="G13" s="50" t="s">
        <v>393</v>
      </c>
    </row>
    <row r="14" spans="1:7" s="47" customFormat="1" ht="12.75">
      <c r="A14" s="54">
        <v>13</v>
      </c>
      <c r="B14" s="56" t="s">
        <v>326</v>
      </c>
      <c r="C14" s="45" t="s">
        <v>327</v>
      </c>
      <c r="D14" s="45" t="s">
        <v>292</v>
      </c>
      <c r="E14" s="46">
        <v>9780470520697</v>
      </c>
      <c r="F14" s="46">
        <v>9780470890974</v>
      </c>
      <c r="G14" s="50" t="s">
        <v>394</v>
      </c>
    </row>
    <row r="15" spans="1:7" s="47" customFormat="1" ht="12.75">
      <c r="A15" s="54">
        <v>14</v>
      </c>
      <c r="B15" s="56" t="s">
        <v>328</v>
      </c>
      <c r="C15" s="45" t="s">
        <v>329</v>
      </c>
      <c r="D15" s="45" t="s">
        <v>286</v>
      </c>
      <c r="E15" s="46">
        <v>9781405193627</v>
      </c>
      <c r="F15" s="46">
        <v>9781444327953</v>
      </c>
      <c r="G15" s="50" t="s">
        <v>395</v>
      </c>
    </row>
    <row r="16" spans="1:7" s="47" customFormat="1" ht="12.75">
      <c r="A16" s="54">
        <v>15</v>
      </c>
      <c r="B16" s="56" t="s">
        <v>330</v>
      </c>
      <c r="C16" s="45" t="s">
        <v>331</v>
      </c>
      <c r="D16" s="45" t="s">
        <v>286</v>
      </c>
      <c r="E16" s="46">
        <v>9781405155762</v>
      </c>
      <c r="F16" s="46">
        <v>9781444397536</v>
      </c>
      <c r="G16" s="50" t="s">
        <v>396</v>
      </c>
    </row>
    <row r="17" spans="1:7" s="47" customFormat="1" ht="12.75">
      <c r="A17" s="54">
        <v>16</v>
      </c>
      <c r="B17" s="56" t="s">
        <v>332</v>
      </c>
      <c r="C17" s="45" t="s">
        <v>333</v>
      </c>
      <c r="D17" s="45" t="s">
        <v>286</v>
      </c>
      <c r="E17" s="46">
        <v>9781405160896</v>
      </c>
      <c r="F17" s="46">
        <v>9781444392593</v>
      </c>
      <c r="G17" s="50" t="s">
        <v>397</v>
      </c>
    </row>
    <row r="18" spans="1:7" s="47" customFormat="1" ht="12.75">
      <c r="A18" s="54">
        <v>17</v>
      </c>
      <c r="B18" s="56" t="s">
        <v>334</v>
      </c>
      <c r="C18" s="45" t="s">
        <v>335</v>
      </c>
      <c r="D18" s="45" t="s">
        <v>286</v>
      </c>
      <c r="E18" s="46">
        <v>9781405185394</v>
      </c>
      <c r="F18" s="46">
        <v>9781444392531</v>
      </c>
      <c r="G18" s="50" t="s">
        <v>398</v>
      </c>
    </row>
    <row r="19" spans="1:7" s="47" customFormat="1" ht="12.75">
      <c r="A19" s="54">
        <v>18</v>
      </c>
      <c r="B19" s="56" t="s">
        <v>336</v>
      </c>
      <c r="C19" s="45" t="s">
        <v>337</v>
      </c>
      <c r="D19" s="45" t="s">
        <v>298</v>
      </c>
      <c r="E19" s="46">
        <v>9780786444090</v>
      </c>
      <c r="F19" s="46">
        <v>9780786456888</v>
      </c>
      <c r="G19" s="50" t="s">
        <v>399</v>
      </c>
    </row>
    <row r="20" spans="1:7" s="47" customFormat="1" ht="12.75">
      <c r="A20" s="54">
        <v>19</v>
      </c>
      <c r="B20" s="56" t="s">
        <v>338</v>
      </c>
      <c r="C20" s="45" t="s">
        <v>339</v>
      </c>
      <c r="D20" s="45" t="s">
        <v>293</v>
      </c>
      <c r="E20" s="46">
        <v>9780262015851</v>
      </c>
      <c r="F20" s="46">
        <v>9780262298438</v>
      </c>
      <c r="G20" s="50" t="s">
        <v>400</v>
      </c>
    </row>
    <row r="21" spans="1:7" s="47" customFormat="1" ht="12.75">
      <c r="A21" s="54">
        <v>20</v>
      </c>
      <c r="B21" s="56" t="s">
        <v>340</v>
      </c>
      <c r="C21" s="45" t="s">
        <v>341</v>
      </c>
      <c r="D21" s="45" t="s">
        <v>299</v>
      </c>
      <c r="E21" s="46">
        <v>9780814740033</v>
      </c>
      <c r="F21" s="46">
        <v>9780814708804</v>
      </c>
      <c r="G21" s="50" t="s">
        <v>401</v>
      </c>
    </row>
    <row r="22" spans="1:7" s="47" customFormat="1" ht="12.75">
      <c r="A22" s="54">
        <v>21</v>
      </c>
      <c r="B22" s="56" t="s">
        <v>342</v>
      </c>
      <c r="C22" s="45" t="s">
        <v>343</v>
      </c>
      <c r="D22" s="45" t="s">
        <v>299</v>
      </c>
      <c r="E22" s="46">
        <v>9780814776469</v>
      </c>
      <c r="F22" s="46">
        <v>9780814777466</v>
      </c>
      <c r="G22" s="50" t="s">
        <v>402</v>
      </c>
    </row>
    <row r="23" spans="1:7" s="47" customFormat="1" ht="12.75">
      <c r="A23" s="54">
        <v>22</v>
      </c>
      <c r="B23" s="56" t="s">
        <v>344</v>
      </c>
      <c r="C23" s="45" t="s">
        <v>345</v>
      </c>
      <c r="D23" s="45" t="s">
        <v>295</v>
      </c>
      <c r="E23" s="46">
        <v>9780199545902</v>
      </c>
      <c r="F23" s="46">
        <v>9780191572883</v>
      </c>
      <c r="G23" s="50" t="s">
        <v>403</v>
      </c>
    </row>
    <row r="24" spans="1:7" s="47" customFormat="1" ht="12.75">
      <c r="A24" s="54">
        <v>23</v>
      </c>
      <c r="B24" s="56" t="s">
        <v>346</v>
      </c>
      <c r="C24" s="45" t="s">
        <v>347</v>
      </c>
      <c r="D24" s="45" t="s">
        <v>287</v>
      </c>
      <c r="E24" s="46">
        <v>9780195388763</v>
      </c>
      <c r="F24" s="46">
        <v>9780199792573</v>
      </c>
      <c r="G24" s="50" t="s">
        <v>404</v>
      </c>
    </row>
    <row r="25" spans="1:7" s="47" customFormat="1" ht="12.75">
      <c r="A25" s="54">
        <v>24</v>
      </c>
      <c r="B25" s="56" t="s">
        <v>348</v>
      </c>
      <c r="C25" s="45" t="s">
        <v>349</v>
      </c>
      <c r="D25" s="45" t="s">
        <v>288</v>
      </c>
      <c r="E25" s="46">
        <v>9780691139951</v>
      </c>
      <c r="F25" s="46">
        <v>9781400836000</v>
      </c>
      <c r="G25" s="50" t="s">
        <v>405</v>
      </c>
    </row>
    <row r="26" spans="1:7" s="47" customFormat="1" ht="12.75">
      <c r="A26" s="54">
        <v>25</v>
      </c>
      <c r="B26" s="56" t="s">
        <v>350</v>
      </c>
      <c r="C26" s="45" t="s">
        <v>351</v>
      </c>
      <c r="D26" s="45" t="s">
        <v>288</v>
      </c>
      <c r="E26" s="46">
        <v>9780691130729</v>
      </c>
      <c r="F26" s="46">
        <v>9781400839711</v>
      </c>
      <c r="G26" s="50" t="s">
        <v>406</v>
      </c>
    </row>
    <row r="27" spans="1:7" s="47" customFormat="1" ht="12.75">
      <c r="A27" s="54">
        <v>26</v>
      </c>
      <c r="B27" s="56" t="s">
        <v>352</v>
      </c>
      <c r="C27" s="45" t="s">
        <v>353</v>
      </c>
      <c r="D27" s="45" t="s">
        <v>288</v>
      </c>
      <c r="E27" s="46">
        <v>9780691138886</v>
      </c>
      <c r="F27" s="46">
        <v>9781400834273</v>
      </c>
      <c r="G27" s="50" t="s">
        <v>407</v>
      </c>
    </row>
    <row r="28" spans="1:7" s="47" customFormat="1" ht="12.75">
      <c r="A28" s="54">
        <v>27</v>
      </c>
      <c r="B28" s="56" t="s">
        <v>354</v>
      </c>
      <c r="C28" s="45" t="s">
        <v>355</v>
      </c>
      <c r="D28" s="45" t="s">
        <v>288</v>
      </c>
      <c r="E28" s="46">
        <v>9780691134352</v>
      </c>
      <c r="F28" s="46">
        <v>9781400838042</v>
      </c>
      <c r="G28" s="50" t="s">
        <v>408</v>
      </c>
    </row>
    <row r="29" spans="1:7" s="47" customFormat="1" ht="12.75">
      <c r="A29" s="54">
        <v>28</v>
      </c>
      <c r="B29" s="56" t="s">
        <v>356</v>
      </c>
      <c r="C29" s="45" t="s">
        <v>357</v>
      </c>
      <c r="D29" s="45" t="s">
        <v>294</v>
      </c>
      <c r="E29" s="46">
        <v>9780804760430</v>
      </c>
      <c r="F29" s="46">
        <v>9780804781817</v>
      </c>
      <c r="G29" s="50" t="s">
        <v>409</v>
      </c>
    </row>
    <row r="30" spans="1:7" s="47" customFormat="1" ht="12.75">
      <c r="A30" s="54">
        <v>29</v>
      </c>
      <c r="B30" s="56" t="s">
        <v>358</v>
      </c>
      <c r="C30" s="45" t="s">
        <v>359</v>
      </c>
      <c r="D30" s="45" t="s">
        <v>289</v>
      </c>
      <c r="E30" s="46">
        <v>9780415411356</v>
      </c>
      <c r="F30" s="46">
        <v>9780203859988</v>
      </c>
      <c r="G30" s="50" t="s">
        <v>410</v>
      </c>
    </row>
    <row r="31" spans="1:7" s="47" customFormat="1" ht="12.75">
      <c r="A31" s="54">
        <v>30</v>
      </c>
      <c r="B31" s="56" t="s">
        <v>360</v>
      </c>
      <c r="C31" s="45" t="s">
        <v>361</v>
      </c>
      <c r="D31" s="45" t="s">
        <v>289</v>
      </c>
      <c r="E31" s="46">
        <v>9780415559270</v>
      </c>
      <c r="F31" s="46">
        <v>9780203835258</v>
      </c>
      <c r="G31" s="50" t="s">
        <v>411</v>
      </c>
    </row>
    <row r="32" spans="1:7" s="47" customFormat="1" ht="12.75">
      <c r="A32" s="54">
        <v>31</v>
      </c>
      <c r="B32" s="56" t="s">
        <v>362</v>
      </c>
      <c r="C32" s="45" t="s">
        <v>363</v>
      </c>
      <c r="D32" s="45" t="s">
        <v>289</v>
      </c>
      <c r="E32" s="46">
        <v>9780415487214</v>
      </c>
      <c r="F32" s="46">
        <v>9780203841914</v>
      </c>
      <c r="G32" s="50" t="s">
        <v>412</v>
      </c>
    </row>
    <row r="33" spans="1:7" s="47" customFormat="1" ht="12.75">
      <c r="A33" s="54">
        <v>32</v>
      </c>
      <c r="B33" s="56" t="s">
        <v>364</v>
      </c>
      <c r="C33" s="45" t="s">
        <v>365</v>
      </c>
      <c r="D33" s="45" t="s">
        <v>289</v>
      </c>
      <c r="E33" s="46">
        <v>9780415413626</v>
      </c>
      <c r="F33" s="46">
        <v>9780203850701</v>
      </c>
      <c r="G33" s="50" t="s">
        <v>413</v>
      </c>
    </row>
    <row r="34" spans="1:7" s="47" customFormat="1" ht="12.75">
      <c r="A34" s="54">
        <v>33</v>
      </c>
      <c r="B34" s="56" t="s">
        <v>366</v>
      </c>
      <c r="C34" s="45" t="s">
        <v>367</v>
      </c>
      <c r="D34" s="45" t="s">
        <v>300</v>
      </c>
      <c r="E34" s="46">
        <v>9780801450709</v>
      </c>
      <c r="F34" s="46">
        <v>9780801464263</v>
      </c>
      <c r="G34" s="50" t="s">
        <v>414</v>
      </c>
    </row>
    <row r="35" spans="1:7" s="47" customFormat="1" ht="12.75">
      <c r="A35" s="54">
        <v>34</v>
      </c>
      <c r="B35" s="56" t="s">
        <v>368</v>
      </c>
      <c r="C35" s="45" t="s">
        <v>369</v>
      </c>
      <c r="D35" s="45" t="s">
        <v>290</v>
      </c>
      <c r="E35" s="46">
        <v>9780520265615</v>
      </c>
      <c r="F35" s="46">
        <v>9780520947894</v>
      </c>
      <c r="G35" s="50" t="s">
        <v>415</v>
      </c>
    </row>
    <row r="36" spans="1:7" s="47" customFormat="1" ht="12.75">
      <c r="A36" s="54">
        <v>35</v>
      </c>
      <c r="B36" s="56" t="s">
        <v>370</v>
      </c>
      <c r="C36" s="45" t="s">
        <v>371</v>
      </c>
      <c r="D36" s="45" t="s">
        <v>290</v>
      </c>
      <c r="E36" s="46">
        <v>9780520255081</v>
      </c>
      <c r="F36" s="46">
        <v>9780520948334</v>
      </c>
      <c r="G36" s="50" t="s">
        <v>416</v>
      </c>
    </row>
    <row r="37" spans="1:7" s="47" customFormat="1" ht="12.75">
      <c r="A37" s="54">
        <v>36</v>
      </c>
      <c r="B37" s="56" t="s">
        <v>372</v>
      </c>
      <c r="C37" s="45" t="s">
        <v>373</v>
      </c>
      <c r="D37" s="45" t="s">
        <v>290</v>
      </c>
      <c r="E37" s="46">
        <v>9780520268487</v>
      </c>
      <c r="F37" s="46">
        <v>9780520948372</v>
      </c>
      <c r="G37" s="50" t="s">
        <v>417</v>
      </c>
    </row>
    <row r="38" spans="1:7" s="47" customFormat="1" ht="12.75">
      <c r="A38" s="54">
        <v>37</v>
      </c>
      <c r="B38" s="56" t="s">
        <v>374</v>
      </c>
      <c r="C38" s="45" t="s">
        <v>375</v>
      </c>
      <c r="D38" s="45" t="s">
        <v>290</v>
      </c>
      <c r="E38" s="46">
        <v>9780520253216</v>
      </c>
      <c r="F38" s="46">
        <v>9780520950276</v>
      </c>
      <c r="G38" s="50" t="s">
        <v>418</v>
      </c>
    </row>
    <row r="39" spans="1:7" s="47" customFormat="1" ht="12.75">
      <c r="A39" s="54">
        <v>38</v>
      </c>
      <c r="B39" s="56" t="s">
        <v>376</v>
      </c>
      <c r="C39" s="45" t="s">
        <v>377</v>
      </c>
      <c r="D39" s="45" t="s">
        <v>290</v>
      </c>
      <c r="E39" s="46">
        <v>9780520262645</v>
      </c>
      <c r="F39" s="46">
        <v>9780520949430</v>
      </c>
      <c r="G39" s="50" t="s">
        <v>419</v>
      </c>
    </row>
    <row r="40" spans="1:7" s="47" customFormat="1" ht="12.75">
      <c r="A40" s="54">
        <v>39</v>
      </c>
      <c r="B40" s="56" t="s">
        <v>378</v>
      </c>
      <c r="C40" s="45" t="s">
        <v>379</v>
      </c>
      <c r="D40" s="45" t="s">
        <v>290</v>
      </c>
      <c r="E40" s="46">
        <v>9780520262751</v>
      </c>
      <c r="F40" s="46">
        <v>9780520946200</v>
      </c>
      <c r="G40" s="50" t="s">
        <v>420</v>
      </c>
    </row>
    <row r="41" spans="1:7" s="47" customFormat="1" ht="12.75">
      <c r="A41" s="54">
        <v>40</v>
      </c>
      <c r="B41" s="56" t="s">
        <v>380</v>
      </c>
      <c r="C41" s="45" t="s">
        <v>381</v>
      </c>
      <c r="D41" s="45" t="s">
        <v>291</v>
      </c>
      <c r="E41" s="46">
        <v>9780226304168</v>
      </c>
      <c r="F41" s="46">
        <v>9780226304182</v>
      </c>
      <c r="G41" s="50" t="s">
        <v>421</v>
      </c>
    </row>
  </sheetData>
  <sheetProtection/>
  <autoFilter ref="B1:F41"/>
  <printOptions/>
  <pageMargins left="0.41" right="0.7086614173228347" top="0.43" bottom="0.41" header="0.2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5"/>
  <sheetViews>
    <sheetView zoomScalePageLayoutView="0" workbookViewId="0" topLeftCell="C49">
      <selection activeCell="K81" sqref="K81"/>
    </sheetView>
  </sheetViews>
  <sheetFormatPr defaultColWidth="9.140625" defaultRowHeight="12.75"/>
  <cols>
    <col min="2" max="3" width="19.28125" style="0" customWidth="1"/>
    <col min="5" max="5" width="9.140625" style="15" customWidth="1"/>
    <col min="6" max="6" width="23.57421875" style="12" customWidth="1"/>
    <col min="7" max="7" width="28.57421875" style="12" customWidth="1"/>
    <col min="8" max="8" width="4.28125" style="12" customWidth="1"/>
    <col min="9" max="9" width="6.8515625" style="12" customWidth="1"/>
    <col min="10" max="10" width="12.8515625" style="12" customWidth="1"/>
    <col min="11" max="11" width="47.57421875" style="12" customWidth="1"/>
    <col min="12" max="12" width="12.421875" style="0" customWidth="1"/>
    <col min="14" max="14" width="20.7109375" style="43" customWidth="1"/>
    <col min="15" max="15" width="20.7109375" style="0" customWidth="1"/>
    <col min="16" max="16" width="11.8515625" style="0" customWidth="1"/>
    <col min="17" max="17" width="16.7109375" style="0" customWidth="1"/>
    <col min="94" max="94" width="28.57421875" style="12" customWidth="1"/>
    <col min="95" max="95" width="23.57421875" style="12" customWidth="1"/>
  </cols>
  <sheetData>
    <row r="1" spans="1:95" ht="15.75">
      <c r="A1">
        <v>1</v>
      </c>
      <c r="B1" t="s">
        <v>36</v>
      </c>
      <c r="F1" s="10" t="s">
        <v>86</v>
      </c>
      <c r="G1" s="10" t="s">
        <v>85</v>
      </c>
      <c r="H1" s="10"/>
      <c r="I1" s="10"/>
      <c r="J1" s="10" t="s">
        <v>261</v>
      </c>
      <c r="K1" s="10" t="s">
        <v>35</v>
      </c>
      <c r="L1" s="18" t="s">
        <v>22</v>
      </c>
      <c r="M1" s="16" t="s">
        <v>259</v>
      </c>
      <c r="O1" s="16" t="s">
        <v>260</v>
      </c>
      <c r="CP1" s="10" t="s">
        <v>85</v>
      </c>
      <c r="CQ1" s="10" t="s">
        <v>86</v>
      </c>
    </row>
    <row r="2" spans="1:95" ht="15.75">
      <c r="A2">
        <v>2</v>
      </c>
      <c r="B2" t="s">
        <v>38</v>
      </c>
      <c r="D2" t="str">
        <f>E2&amp;F2</f>
        <v>1Asia Pacific</v>
      </c>
      <c r="E2">
        <v>1</v>
      </c>
      <c r="F2" s="7" t="s">
        <v>36</v>
      </c>
      <c r="G2" s="7" t="s">
        <v>40</v>
      </c>
      <c r="H2" s="7">
        <v>1</v>
      </c>
      <c r="I2" s="7">
        <v>1</v>
      </c>
      <c r="J2" s="7" t="str">
        <f>H2&amp;I2</f>
        <v>11</v>
      </c>
      <c r="K2" s="11" t="s">
        <v>265</v>
      </c>
      <c r="L2" s="17" t="s">
        <v>17</v>
      </c>
      <c r="M2" t="e">
        <f>#REF!</f>
        <v>#REF!</v>
      </c>
      <c r="N2" s="43" t="e">
        <f>VLOOKUP($M$2,$P$2:$CM$5,ROW(),FALSE)</f>
        <v>#REF!</v>
      </c>
      <c r="O2" t="e">
        <f>VLOOKUP(N2,G2:K215,2,FALSE)</f>
        <v>#REF!</v>
      </c>
      <c r="P2">
        <v>1</v>
      </c>
      <c r="Q2" s="7" t="s">
        <v>40</v>
      </c>
      <c r="R2" s="8" t="s">
        <v>41</v>
      </c>
      <c r="S2" s="8" t="s">
        <v>42</v>
      </c>
      <c r="T2" s="8" t="s">
        <v>43</v>
      </c>
      <c r="U2" s="7" t="s">
        <v>44</v>
      </c>
      <c r="V2" s="9" t="s">
        <v>45</v>
      </c>
      <c r="W2" s="7" t="s">
        <v>46</v>
      </c>
      <c r="X2" s="9" t="s">
        <v>47</v>
      </c>
      <c r="Y2" s="8" t="s">
        <v>48</v>
      </c>
      <c r="Z2" s="7" t="s">
        <v>49</v>
      </c>
      <c r="AA2" s="7" t="s">
        <v>50</v>
      </c>
      <c r="AB2" s="7" t="s">
        <v>51</v>
      </c>
      <c r="AC2" s="7" t="s">
        <v>52</v>
      </c>
      <c r="AD2" s="8" t="s">
        <v>53</v>
      </c>
      <c r="AE2" s="8" t="s">
        <v>54</v>
      </c>
      <c r="AF2" s="7" t="s">
        <v>55</v>
      </c>
      <c r="AG2" s="9" t="s">
        <v>56</v>
      </c>
      <c r="AH2" s="7" t="s">
        <v>57</v>
      </c>
      <c r="AI2" s="9" t="s">
        <v>58</v>
      </c>
      <c r="AJ2" s="7" t="s">
        <v>59</v>
      </c>
      <c r="AK2" s="7" t="s">
        <v>60</v>
      </c>
      <c r="AL2" s="8" t="s">
        <v>61</v>
      </c>
      <c r="AM2" s="9" t="s">
        <v>62</v>
      </c>
      <c r="AN2" s="7" t="s">
        <v>63</v>
      </c>
      <c r="AO2" s="9" t="s">
        <v>64</v>
      </c>
      <c r="AP2" s="9" t="s">
        <v>65</v>
      </c>
      <c r="AQ2" s="7" t="s">
        <v>66</v>
      </c>
      <c r="AR2" s="7" t="s">
        <v>67</v>
      </c>
      <c r="AS2" s="9" t="s">
        <v>68</v>
      </c>
      <c r="AT2" s="8" t="s">
        <v>69</v>
      </c>
      <c r="AU2" s="8" t="s">
        <v>70</v>
      </c>
      <c r="AV2" s="7" t="s">
        <v>71</v>
      </c>
      <c r="AW2" s="7" t="s">
        <v>72</v>
      </c>
      <c r="AX2" s="9" t="s">
        <v>73</v>
      </c>
      <c r="AY2" s="7" t="s">
        <v>74</v>
      </c>
      <c r="AZ2" s="8" t="s">
        <v>75</v>
      </c>
      <c r="BA2" s="8" t="s">
        <v>76</v>
      </c>
      <c r="BB2" s="7" t="s">
        <v>77</v>
      </c>
      <c r="BC2" s="7" t="s">
        <v>78</v>
      </c>
      <c r="BD2" s="9" t="s">
        <v>79</v>
      </c>
      <c r="BE2" s="9" t="s">
        <v>80</v>
      </c>
      <c r="BF2" s="8" t="s">
        <v>81</v>
      </c>
      <c r="BG2" s="9" t="s">
        <v>82</v>
      </c>
      <c r="BH2" s="9" t="s">
        <v>83</v>
      </c>
      <c r="BI2" s="7" t="s">
        <v>84</v>
      </c>
      <c r="CP2" s="7" t="s">
        <v>40</v>
      </c>
      <c r="CQ2" s="7" t="s">
        <v>36</v>
      </c>
    </row>
    <row r="3" spans="1:95" ht="15.75">
      <c r="A3">
        <v>3</v>
      </c>
      <c r="B3" t="s">
        <v>37</v>
      </c>
      <c r="D3" t="str">
        <f aca="true" t="shared" si="0" ref="D3:D66">E3&amp;F3</f>
        <v>2Asia Pacific</v>
      </c>
      <c r="E3">
        <v>2</v>
      </c>
      <c r="F3" s="11" t="s">
        <v>36</v>
      </c>
      <c r="G3" s="8" t="s">
        <v>41</v>
      </c>
      <c r="H3" s="7">
        <v>1</v>
      </c>
      <c r="I3" s="7">
        <v>2</v>
      </c>
      <c r="J3" s="7" t="str">
        <f aca="true" t="shared" si="1" ref="J3:J66">H3&amp;I3</f>
        <v>12</v>
      </c>
      <c r="K3" s="11" t="s">
        <v>266</v>
      </c>
      <c r="L3" s="17" t="s">
        <v>21</v>
      </c>
      <c r="N3" s="43" t="e">
        <f aca="true" t="shared" si="2" ref="N3:N66">VLOOKUP($M$2,$P$2:$CM$5,ROW(),FALSE)</f>
        <v>#REF!</v>
      </c>
      <c r="O3" t="e">
        <f aca="true" t="shared" si="3" ref="O3:O66">VLOOKUP(N3,G3:K216,2,FALSE)</f>
        <v>#REF!</v>
      </c>
      <c r="P3">
        <v>2</v>
      </c>
      <c r="Q3" s="7" t="s">
        <v>87</v>
      </c>
      <c r="R3" s="7" t="s">
        <v>88</v>
      </c>
      <c r="S3" s="7" t="s">
        <v>90</v>
      </c>
      <c r="T3" s="7" t="s">
        <v>91</v>
      </c>
      <c r="U3" s="7" t="s">
        <v>41</v>
      </c>
      <c r="V3" s="7" t="s">
        <v>93</v>
      </c>
      <c r="W3" s="11" t="s">
        <v>94</v>
      </c>
      <c r="X3" s="7" t="s">
        <v>95</v>
      </c>
      <c r="Y3" s="8" t="s">
        <v>96</v>
      </c>
      <c r="Z3" s="8" t="s">
        <v>97</v>
      </c>
      <c r="AA3" s="9" t="s">
        <v>99</v>
      </c>
      <c r="AB3" s="7" t="s">
        <v>100</v>
      </c>
      <c r="AC3" s="11" t="s">
        <v>101</v>
      </c>
      <c r="AD3" s="7" t="s">
        <v>102</v>
      </c>
      <c r="AE3" s="11" t="s">
        <v>103</v>
      </c>
      <c r="AF3" s="7" t="s">
        <v>104</v>
      </c>
      <c r="AG3" s="7" t="s">
        <v>105</v>
      </c>
      <c r="AH3" s="7" t="s">
        <v>106</v>
      </c>
      <c r="AI3" s="8" t="s">
        <v>107</v>
      </c>
      <c r="AJ3" s="8" t="s">
        <v>108</v>
      </c>
      <c r="AK3" s="8" t="s">
        <v>109</v>
      </c>
      <c r="AL3" s="11" t="s">
        <v>110</v>
      </c>
      <c r="AM3" s="8" t="s">
        <v>112</v>
      </c>
      <c r="AN3" s="7" t="s">
        <v>113</v>
      </c>
      <c r="AO3" s="7" t="s">
        <v>115</v>
      </c>
      <c r="AP3" s="7" t="s">
        <v>116</v>
      </c>
      <c r="AQ3" s="8" t="s">
        <v>117</v>
      </c>
      <c r="AR3" s="7" t="s">
        <v>118</v>
      </c>
      <c r="AS3" s="8" t="s">
        <v>119</v>
      </c>
      <c r="AT3" s="7" t="s">
        <v>120</v>
      </c>
      <c r="AU3" s="9" t="s">
        <v>121</v>
      </c>
      <c r="AV3" s="7" t="s">
        <v>122</v>
      </c>
      <c r="AW3" s="8" t="s">
        <v>123</v>
      </c>
      <c r="AX3" s="9" t="s">
        <v>124</v>
      </c>
      <c r="AY3" s="9" t="s">
        <v>125</v>
      </c>
      <c r="AZ3" s="11" t="s">
        <v>127</v>
      </c>
      <c r="BA3" s="11" t="s">
        <v>128</v>
      </c>
      <c r="BB3" s="7" t="s">
        <v>129</v>
      </c>
      <c r="BC3" s="8" t="s">
        <v>130</v>
      </c>
      <c r="BD3" s="8" t="s">
        <v>131</v>
      </c>
      <c r="BE3" s="7" t="s">
        <v>132</v>
      </c>
      <c r="BF3" s="9" t="s">
        <v>133</v>
      </c>
      <c r="BG3" s="7" t="s">
        <v>134</v>
      </c>
      <c r="BH3" s="7" t="s">
        <v>135</v>
      </c>
      <c r="BI3" s="7" t="s">
        <v>136</v>
      </c>
      <c r="BJ3" s="8" t="s">
        <v>137</v>
      </c>
      <c r="BK3" s="11" t="s">
        <v>138</v>
      </c>
      <c r="BL3" s="7" t="s">
        <v>139</v>
      </c>
      <c r="BM3" s="7" t="s">
        <v>140</v>
      </c>
      <c r="BN3" s="7" t="s">
        <v>141</v>
      </c>
      <c r="BO3" s="11" t="s">
        <v>262</v>
      </c>
      <c r="BP3" s="7" t="s">
        <v>142</v>
      </c>
      <c r="CP3" s="8" t="s">
        <v>41</v>
      </c>
      <c r="CQ3" s="11" t="s">
        <v>36</v>
      </c>
    </row>
    <row r="4" spans="1:95" ht="15.75">
      <c r="A4">
        <v>4</v>
      </c>
      <c r="B4" t="s">
        <v>39</v>
      </c>
      <c r="D4" t="str">
        <f t="shared" si="0"/>
        <v>3Asia Pacific</v>
      </c>
      <c r="E4">
        <v>3</v>
      </c>
      <c r="F4" s="11" t="s">
        <v>36</v>
      </c>
      <c r="G4" s="8" t="s">
        <v>42</v>
      </c>
      <c r="H4" s="7">
        <v>1</v>
      </c>
      <c r="I4" s="7">
        <v>3</v>
      </c>
      <c r="J4" s="7" t="str">
        <f t="shared" si="1"/>
        <v>13</v>
      </c>
      <c r="K4" s="11" t="s">
        <v>126</v>
      </c>
      <c r="L4" s="17" t="s">
        <v>21</v>
      </c>
      <c r="N4" s="43" t="e">
        <f t="shared" si="2"/>
        <v>#REF!</v>
      </c>
      <c r="O4" t="e">
        <f t="shared" si="3"/>
        <v>#REF!</v>
      </c>
      <c r="P4">
        <v>3</v>
      </c>
      <c r="Q4" t="s">
        <v>143</v>
      </c>
      <c r="R4" t="s">
        <v>144</v>
      </c>
      <c r="S4" t="s">
        <v>145</v>
      </c>
      <c r="T4" t="s">
        <v>146</v>
      </c>
      <c r="U4" t="s">
        <v>147</v>
      </c>
      <c r="V4" t="s">
        <v>148</v>
      </c>
      <c r="W4" t="s">
        <v>149</v>
      </c>
      <c r="X4" t="s">
        <v>150</v>
      </c>
      <c r="Y4" t="s">
        <v>151</v>
      </c>
      <c r="Z4" t="s">
        <v>152</v>
      </c>
      <c r="AA4" t="s">
        <v>153</v>
      </c>
      <c r="AB4" t="s">
        <v>154</v>
      </c>
      <c r="AC4" t="s">
        <v>155</v>
      </c>
      <c r="AD4" t="s">
        <v>156</v>
      </c>
      <c r="AE4" t="s">
        <v>157</v>
      </c>
      <c r="AF4" t="s">
        <v>158</v>
      </c>
      <c r="AG4" t="s">
        <v>159</v>
      </c>
      <c r="AH4" t="s">
        <v>160</v>
      </c>
      <c r="AI4" t="s">
        <v>161</v>
      </c>
      <c r="AJ4" t="s">
        <v>161</v>
      </c>
      <c r="AK4" t="s">
        <v>162</v>
      </c>
      <c r="AL4" t="s">
        <v>163</v>
      </c>
      <c r="AM4" t="s">
        <v>164</v>
      </c>
      <c r="AN4" t="s">
        <v>165</v>
      </c>
      <c r="AO4" t="s">
        <v>166</v>
      </c>
      <c r="AP4" t="s">
        <v>167</v>
      </c>
      <c r="AQ4" t="s">
        <v>168</v>
      </c>
      <c r="AR4" t="s">
        <v>169</v>
      </c>
      <c r="AS4" t="s">
        <v>170</v>
      </c>
      <c r="AT4" t="s">
        <v>171</v>
      </c>
      <c r="AU4" t="s">
        <v>172</v>
      </c>
      <c r="AV4" t="s">
        <v>173</v>
      </c>
      <c r="AW4" t="s">
        <v>174</v>
      </c>
      <c r="AX4" t="s">
        <v>175</v>
      </c>
      <c r="AY4" t="s">
        <v>176</v>
      </c>
      <c r="AZ4" t="s">
        <v>177</v>
      </c>
      <c r="BA4" t="s">
        <v>178</v>
      </c>
      <c r="BB4" t="s">
        <v>179</v>
      </c>
      <c r="BC4" t="s">
        <v>180</v>
      </c>
      <c r="BD4" t="s">
        <v>181</v>
      </c>
      <c r="BE4" t="s">
        <v>182</v>
      </c>
      <c r="BF4" t="s">
        <v>183</v>
      </c>
      <c r="CP4" s="8" t="s">
        <v>42</v>
      </c>
      <c r="CQ4" s="11" t="s">
        <v>36</v>
      </c>
    </row>
    <row r="5" spans="4:95" ht="15.75">
      <c r="D5" t="str">
        <f t="shared" si="0"/>
        <v>4Asia Pacific</v>
      </c>
      <c r="E5">
        <v>4</v>
      </c>
      <c r="F5" s="11" t="s">
        <v>36</v>
      </c>
      <c r="G5" s="8" t="s">
        <v>43</v>
      </c>
      <c r="H5" s="7">
        <v>1</v>
      </c>
      <c r="I5" s="7">
        <v>4</v>
      </c>
      <c r="J5" s="7" t="str">
        <f t="shared" si="1"/>
        <v>14</v>
      </c>
      <c r="K5" s="11" t="s">
        <v>126</v>
      </c>
      <c r="L5" s="17" t="s">
        <v>21</v>
      </c>
      <c r="N5" s="43" t="e">
        <f t="shared" si="2"/>
        <v>#REF!</v>
      </c>
      <c r="O5" t="e">
        <f t="shared" si="3"/>
        <v>#REF!</v>
      </c>
      <c r="P5">
        <v>4</v>
      </c>
      <c r="Q5" t="s">
        <v>184</v>
      </c>
      <c r="R5" t="s">
        <v>185</v>
      </c>
      <c r="S5" t="s">
        <v>186</v>
      </c>
      <c r="T5" t="s">
        <v>187</v>
      </c>
      <c r="U5" t="s">
        <v>188</v>
      </c>
      <c r="V5" t="s">
        <v>189</v>
      </c>
      <c r="W5" t="s">
        <v>190</v>
      </c>
      <c r="X5" t="s">
        <v>191</v>
      </c>
      <c r="Y5" t="s">
        <v>192</v>
      </c>
      <c r="Z5" t="s">
        <v>193</v>
      </c>
      <c r="AA5" t="s">
        <v>194</v>
      </c>
      <c r="AB5" t="s">
        <v>195</v>
      </c>
      <c r="AC5" t="s">
        <v>196</v>
      </c>
      <c r="AD5" t="s">
        <v>197</v>
      </c>
      <c r="AE5" t="s">
        <v>198</v>
      </c>
      <c r="AF5" t="s">
        <v>199</v>
      </c>
      <c r="AG5" t="s">
        <v>200</v>
      </c>
      <c r="AH5" t="s">
        <v>201</v>
      </c>
      <c r="AI5" t="s">
        <v>202</v>
      </c>
      <c r="AJ5" t="s">
        <v>203</v>
      </c>
      <c r="AK5" t="s">
        <v>204</v>
      </c>
      <c r="AL5" t="s">
        <v>205</v>
      </c>
      <c r="AM5" t="s">
        <v>206</v>
      </c>
      <c r="AN5" t="s">
        <v>207</v>
      </c>
      <c r="AO5" t="s">
        <v>208</v>
      </c>
      <c r="AP5" t="s">
        <v>209</v>
      </c>
      <c r="AQ5" t="s">
        <v>210</v>
      </c>
      <c r="AR5" t="s">
        <v>211</v>
      </c>
      <c r="AS5" t="s">
        <v>212</v>
      </c>
      <c r="AT5" t="s">
        <v>213</v>
      </c>
      <c r="AU5" t="s">
        <v>214</v>
      </c>
      <c r="AV5" t="s">
        <v>215</v>
      </c>
      <c r="AW5" t="s">
        <v>216</v>
      </c>
      <c r="AX5" t="s">
        <v>217</v>
      </c>
      <c r="AY5" t="s">
        <v>218</v>
      </c>
      <c r="AZ5" t="s">
        <v>219</v>
      </c>
      <c r="BA5" t="s">
        <v>220</v>
      </c>
      <c r="BB5" t="s">
        <v>221</v>
      </c>
      <c r="BC5" t="s">
        <v>222</v>
      </c>
      <c r="BD5" t="s">
        <v>223</v>
      </c>
      <c r="BE5" t="s">
        <v>224</v>
      </c>
      <c r="BF5" t="s">
        <v>225</v>
      </c>
      <c r="BG5" t="s">
        <v>226</v>
      </c>
      <c r="BH5" t="s">
        <v>227</v>
      </c>
      <c r="BI5" t="s">
        <v>228</v>
      </c>
      <c r="BJ5" t="s">
        <v>229</v>
      </c>
      <c r="BK5" t="s">
        <v>230</v>
      </c>
      <c r="BL5" t="s">
        <v>231</v>
      </c>
      <c r="BM5" t="s">
        <v>232</v>
      </c>
      <c r="BN5" t="s">
        <v>233</v>
      </c>
      <c r="BO5" t="s">
        <v>234</v>
      </c>
      <c r="BP5" t="s">
        <v>235</v>
      </c>
      <c r="BQ5" t="s">
        <v>236</v>
      </c>
      <c r="BR5" t="s">
        <v>237</v>
      </c>
      <c r="BS5" t="s">
        <v>238</v>
      </c>
      <c r="BT5" t="s">
        <v>239</v>
      </c>
      <c r="BU5" t="s">
        <v>240</v>
      </c>
      <c r="BV5" t="s">
        <v>241</v>
      </c>
      <c r="BW5" t="s">
        <v>242</v>
      </c>
      <c r="BX5" t="s">
        <v>243</v>
      </c>
      <c r="BY5" t="s">
        <v>244</v>
      </c>
      <c r="BZ5" t="s">
        <v>245</v>
      </c>
      <c r="CA5" t="s">
        <v>246</v>
      </c>
      <c r="CB5" t="s">
        <v>247</v>
      </c>
      <c r="CC5" t="s">
        <v>248</v>
      </c>
      <c r="CD5" t="s">
        <v>249</v>
      </c>
      <c r="CE5" t="s">
        <v>250</v>
      </c>
      <c r="CF5" t="s">
        <v>251</v>
      </c>
      <c r="CG5" t="s">
        <v>252</v>
      </c>
      <c r="CH5" t="s">
        <v>253</v>
      </c>
      <c r="CI5" t="s">
        <v>254</v>
      </c>
      <c r="CJ5" t="s">
        <v>255</v>
      </c>
      <c r="CK5" t="s">
        <v>256</v>
      </c>
      <c r="CL5" t="s">
        <v>257</v>
      </c>
      <c r="CM5" t="s">
        <v>258</v>
      </c>
      <c r="CP5" s="8" t="s">
        <v>43</v>
      </c>
      <c r="CQ5" s="11" t="s">
        <v>36</v>
      </c>
    </row>
    <row r="6" spans="4:95" ht="15.75">
      <c r="D6" t="str">
        <f t="shared" si="0"/>
        <v>5Asia Pacific</v>
      </c>
      <c r="E6">
        <v>5</v>
      </c>
      <c r="F6" s="7" t="s">
        <v>36</v>
      </c>
      <c r="G6" s="7" t="s">
        <v>44</v>
      </c>
      <c r="H6" s="7">
        <v>1</v>
      </c>
      <c r="I6" s="7">
        <v>5</v>
      </c>
      <c r="J6" s="7" t="str">
        <f t="shared" si="1"/>
        <v>15</v>
      </c>
      <c r="K6" s="11" t="s">
        <v>266</v>
      </c>
      <c r="L6" s="17" t="s">
        <v>21</v>
      </c>
      <c r="N6" s="43" t="e">
        <f t="shared" si="2"/>
        <v>#REF!</v>
      </c>
      <c r="O6" t="e">
        <f t="shared" si="3"/>
        <v>#REF!</v>
      </c>
      <c r="CP6" s="7" t="s">
        <v>44</v>
      </c>
      <c r="CQ6" s="7" t="s">
        <v>36</v>
      </c>
    </row>
    <row r="7" spans="4:95" ht="15.75">
      <c r="D7" t="str">
        <f t="shared" si="0"/>
        <v>6Asia Pacific</v>
      </c>
      <c r="E7">
        <v>6</v>
      </c>
      <c r="F7" s="11" t="s">
        <v>36</v>
      </c>
      <c r="G7" s="9" t="s">
        <v>45</v>
      </c>
      <c r="H7" s="7">
        <v>1</v>
      </c>
      <c r="I7" s="7">
        <v>6</v>
      </c>
      <c r="J7" s="7" t="str">
        <f t="shared" si="1"/>
        <v>16</v>
      </c>
      <c r="K7" s="11" t="s">
        <v>126</v>
      </c>
      <c r="L7" s="17" t="s">
        <v>21</v>
      </c>
      <c r="N7" s="43" t="e">
        <f t="shared" si="2"/>
        <v>#REF!</v>
      </c>
      <c r="O7" t="e">
        <f t="shared" si="3"/>
        <v>#REF!</v>
      </c>
      <c r="CP7" s="9" t="s">
        <v>45</v>
      </c>
      <c r="CQ7" s="11" t="s">
        <v>36</v>
      </c>
    </row>
    <row r="8" spans="4:95" ht="15.75">
      <c r="D8" t="str">
        <f t="shared" si="0"/>
        <v>7Asia Pacific</v>
      </c>
      <c r="E8">
        <v>7</v>
      </c>
      <c r="F8" s="7" t="s">
        <v>36</v>
      </c>
      <c r="G8" s="7" t="s">
        <v>46</v>
      </c>
      <c r="H8" s="7">
        <v>1</v>
      </c>
      <c r="I8" s="7">
        <v>7</v>
      </c>
      <c r="J8" s="7" t="str">
        <f t="shared" si="1"/>
        <v>17</v>
      </c>
      <c r="K8" s="11" t="s">
        <v>267</v>
      </c>
      <c r="L8" s="17" t="s">
        <v>20</v>
      </c>
      <c r="N8" s="43" t="e">
        <f t="shared" si="2"/>
        <v>#REF!</v>
      </c>
      <c r="O8" t="e">
        <f t="shared" si="3"/>
        <v>#REF!</v>
      </c>
      <c r="CP8" s="7" t="s">
        <v>46</v>
      </c>
      <c r="CQ8" s="7" t="s">
        <v>36</v>
      </c>
    </row>
    <row r="9" spans="4:95" ht="15.75">
      <c r="D9" t="str">
        <f t="shared" si="0"/>
        <v>8Asia Pacific</v>
      </c>
      <c r="E9">
        <v>8</v>
      </c>
      <c r="F9" s="11" t="s">
        <v>36</v>
      </c>
      <c r="G9" s="9" t="s">
        <v>47</v>
      </c>
      <c r="H9" s="7">
        <v>1</v>
      </c>
      <c r="I9" s="7">
        <v>8</v>
      </c>
      <c r="J9" s="7" t="str">
        <f t="shared" si="1"/>
        <v>18</v>
      </c>
      <c r="K9" s="11" t="s">
        <v>89</v>
      </c>
      <c r="L9" s="17" t="s">
        <v>20</v>
      </c>
      <c r="N9" s="43" t="e">
        <f t="shared" si="2"/>
        <v>#REF!</v>
      </c>
      <c r="O9" t="e">
        <f t="shared" si="3"/>
        <v>#REF!</v>
      </c>
      <c r="CP9" s="9" t="s">
        <v>47</v>
      </c>
      <c r="CQ9" s="11" t="s">
        <v>36</v>
      </c>
    </row>
    <row r="10" spans="4:95" ht="15.75">
      <c r="D10" t="str">
        <f t="shared" si="0"/>
        <v>9Asia Pacific</v>
      </c>
      <c r="E10">
        <v>9</v>
      </c>
      <c r="F10" s="11" t="s">
        <v>36</v>
      </c>
      <c r="G10" s="8" t="s">
        <v>48</v>
      </c>
      <c r="H10" s="7">
        <v>1</v>
      </c>
      <c r="I10" s="7">
        <v>9</v>
      </c>
      <c r="J10" s="7" t="str">
        <f t="shared" si="1"/>
        <v>19</v>
      </c>
      <c r="K10" s="11" t="s">
        <v>126</v>
      </c>
      <c r="L10" s="17" t="s">
        <v>21</v>
      </c>
      <c r="N10" s="43" t="e">
        <f t="shared" si="2"/>
        <v>#REF!</v>
      </c>
      <c r="O10" t="e">
        <f t="shared" si="3"/>
        <v>#REF!</v>
      </c>
      <c r="CP10" s="8" t="s">
        <v>48</v>
      </c>
      <c r="CQ10" s="11" t="s">
        <v>36</v>
      </c>
    </row>
    <row r="11" spans="4:95" ht="15.75">
      <c r="D11" t="str">
        <f t="shared" si="0"/>
        <v>10Asia Pacific</v>
      </c>
      <c r="E11">
        <v>10</v>
      </c>
      <c r="F11" s="7" t="s">
        <v>36</v>
      </c>
      <c r="G11" s="7" t="s">
        <v>49</v>
      </c>
      <c r="H11" s="7">
        <v>1</v>
      </c>
      <c r="I11" s="7">
        <v>10</v>
      </c>
      <c r="J11" s="7" t="str">
        <f t="shared" si="1"/>
        <v>110</v>
      </c>
      <c r="K11" s="11" t="s">
        <v>114</v>
      </c>
      <c r="L11" s="17" t="s">
        <v>19</v>
      </c>
      <c r="N11" s="43" t="e">
        <f t="shared" si="2"/>
        <v>#REF!</v>
      </c>
      <c r="O11" t="e">
        <f t="shared" si="3"/>
        <v>#REF!</v>
      </c>
      <c r="CP11" s="7" t="s">
        <v>49</v>
      </c>
      <c r="CQ11" s="7" t="s">
        <v>36</v>
      </c>
    </row>
    <row r="12" spans="4:95" ht="15.75">
      <c r="D12" t="str">
        <f t="shared" si="0"/>
        <v>11Asia Pacific</v>
      </c>
      <c r="E12">
        <v>11</v>
      </c>
      <c r="F12" s="7" t="s">
        <v>36</v>
      </c>
      <c r="G12" s="7" t="s">
        <v>50</v>
      </c>
      <c r="H12" s="7">
        <v>1</v>
      </c>
      <c r="I12" s="7">
        <v>11</v>
      </c>
      <c r="J12" s="7" t="str">
        <f t="shared" si="1"/>
        <v>111</v>
      </c>
      <c r="K12" s="11" t="s">
        <v>89</v>
      </c>
      <c r="L12" s="17" t="s">
        <v>20</v>
      </c>
      <c r="N12" s="43" t="e">
        <f t="shared" si="2"/>
        <v>#REF!</v>
      </c>
      <c r="O12" t="e">
        <f t="shared" si="3"/>
        <v>#REF!</v>
      </c>
      <c r="CP12" s="7" t="s">
        <v>50</v>
      </c>
      <c r="CQ12" s="7" t="s">
        <v>36</v>
      </c>
    </row>
    <row r="13" spans="4:95" ht="15.75">
      <c r="D13" t="str">
        <f t="shared" si="0"/>
        <v>12Asia Pacific</v>
      </c>
      <c r="E13">
        <v>12</v>
      </c>
      <c r="F13" s="7" t="s">
        <v>36</v>
      </c>
      <c r="G13" s="7" t="s">
        <v>51</v>
      </c>
      <c r="H13" s="7">
        <v>1</v>
      </c>
      <c r="I13" s="7">
        <v>12</v>
      </c>
      <c r="J13" s="7" t="str">
        <f t="shared" si="1"/>
        <v>112</v>
      </c>
      <c r="K13" s="11" t="s">
        <v>268</v>
      </c>
      <c r="L13" s="17" t="s">
        <v>31</v>
      </c>
      <c r="N13" s="43" t="e">
        <f t="shared" si="2"/>
        <v>#REF!</v>
      </c>
      <c r="O13" t="e">
        <f t="shared" si="3"/>
        <v>#REF!</v>
      </c>
      <c r="CP13" s="7" t="s">
        <v>51</v>
      </c>
      <c r="CQ13" s="7" t="s">
        <v>36</v>
      </c>
    </row>
    <row r="14" spans="4:95" ht="15.75">
      <c r="D14" t="str">
        <f t="shared" si="0"/>
        <v>13Asia Pacific</v>
      </c>
      <c r="E14">
        <v>13</v>
      </c>
      <c r="F14" s="7" t="s">
        <v>36</v>
      </c>
      <c r="G14" s="7" t="s">
        <v>52</v>
      </c>
      <c r="H14" s="7">
        <v>1</v>
      </c>
      <c r="I14" s="7">
        <v>13</v>
      </c>
      <c r="J14" s="7" t="str">
        <f t="shared" si="1"/>
        <v>113</v>
      </c>
      <c r="K14" s="11" t="s">
        <v>114</v>
      </c>
      <c r="L14" s="17" t="s">
        <v>19</v>
      </c>
      <c r="N14" s="43" t="e">
        <f t="shared" si="2"/>
        <v>#REF!</v>
      </c>
      <c r="O14" t="e">
        <f t="shared" si="3"/>
        <v>#REF!</v>
      </c>
      <c r="CP14" s="7" t="s">
        <v>52</v>
      </c>
      <c r="CQ14" s="7" t="s">
        <v>36</v>
      </c>
    </row>
    <row r="15" spans="4:95" ht="15.75">
      <c r="D15" t="str">
        <f t="shared" si="0"/>
        <v>14Asia Pacific</v>
      </c>
      <c r="E15">
        <v>14</v>
      </c>
      <c r="F15" s="11" t="s">
        <v>36</v>
      </c>
      <c r="G15" s="8" t="s">
        <v>53</v>
      </c>
      <c r="H15" s="7">
        <v>1</v>
      </c>
      <c r="I15" s="7">
        <v>14</v>
      </c>
      <c r="J15" s="7" t="str">
        <f t="shared" si="1"/>
        <v>114</v>
      </c>
      <c r="K15" s="11" t="s">
        <v>98</v>
      </c>
      <c r="L15" s="17" t="s">
        <v>31</v>
      </c>
      <c r="N15" s="43" t="e">
        <f t="shared" si="2"/>
        <v>#REF!</v>
      </c>
      <c r="O15" t="e">
        <f t="shared" si="3"/>
        <v>#REF!</v>
      </c>
      <c r="CP15" s="8" t="s">
        <v>53</v>
      </c>
      <c r="CQ15" s="11" t="s">
        <v>36</v>
      </c>
    </row>
    <row r="16" spans="4:95" ht="15.75">
      <c r="D16" t="str">
        <f t="shared" si="0"/>
        <v>15Asia Pacific</v>
      </c>
      <c r="E16">
        <v>15</v>
      </c>
      <c r="F16" s="11" t="s">
        <v>36</v>
      </c>
      <c r="G16" s="8" t="s">
        <v>54</v>
      </c>
      <c r="H16" s="7">
        <v>1</v>
      </c>
      <c r="I16" s="7">
        <v>15</v>
      </c>
      <c r="J16" s="7" t="str">
        <f t="shared" si="1"/>
        <v>115</v>
      </c>
      <c r="K16" s="11" t="s">
        <v>126</v>
      </c>
      <c r="L16" s="17" t="s">
        <v>21</v>
      </c>
      <c r="N16" s="43" t="e">
        <f t="shared" si="2"/>
        <v>#REF!</v>
      </c>
      <c r="O16" t="e">
        <f t="shared" si="3"/>
        <v>#REF!</v>
      </c>
      <c r="CP16" s="8" t="s">
        <v>54</v>
      </c>
      <c r="CQ16" s="11" t="s">
        <v>36</v>
      </c>
    </row>
    <row r="17" spans="4:95" ht="15.75">
      <c r="D17" t="str">
        <f t="shared" si="0"/>
        <v>16Asia Pacific</v>
      </c>
      <c r="E17">
        <v>16</v>
      </c>
      <c r="F17" s="7" t="s">
        <v>36</v>
      </c>
      <c r="G17" s="7" t="s">
        <v>55</v>
      </c>
      <c r="H17" s="7">
        <v>1</v>
      </c>
      <c r="I17" s="7">
        <v>16</v>
      </c>
      <c r="J17" s="7" t="str">
        <f t="shared" si="1"/>
        <v>116</v>
      </c>
      <c r="K17" s="11" t="s">
        <v>266</v>
      </c>
      <c r="L17" s="17" t="s">
        <v>21</v>
      </c>
      <c r="N17" s="43" t="e">
        <f t="shared" si="2"/>
        <v>#REF!</v>
      </c>
      <c r="O17" t="e">
        <f t="shared" si="3"/>
        <v>#REF!</v>
      </c>
      <c r="CP17" s="7" t="s">
        <v>55</v>
      </c>
      <c r="CQ17" s="7" t="s">
        <v>36</v>
      </c>
    </row>
    <row r="18" spans="4:95" ht="15.75">
      <c r="D18" t="str">
        <f t="shared" si="0"/>
        <v>17Asia Pacific</v>
      </c>
      <c r="E18">
        <v>17</v>
      </c>
      <c r="F18" s="11" t="s">
        <v>36</v>
      </c>
      <c r="G18" s="9" t="s">
        <v>56</v>
      </c>
      <c r="H18" s="7">
        <v>1</v>
      </c>
      <c r="I18" s="7">
        <v>17</v>
      </c>
      <c r="J18" s="7" t="str">
        <f t="shared" si="1"/>
        <v>117</v>
      </c>
      <c r="K18" s="11" t="s">
        <v>98</v>
      </c>
      <c r="L18" s="17" t="s">
        <v>31</v>
      </c>
      <c r="N18" s="43" t="e">
        <f t="shared" si="2"/>
        <v>#REF!</v>
      </c>
      <c r="O18" t="e">
        <f t="shared" si="3"/>
        <v>#REF!</v>
      </c>
      <c r="CP18" s="9" t="s">
        <v>56</v>
      </c>
      <c r="CQ18" s="11" t="s">
        <v>36</v>
      </c>
    </row>
    <row r="19" spans="4:95" ht="15.75">
      <c r="D19" t="str">
        <f t="shared" si="0"/>
        <v>18Asia Pacific</v>
      </c>
      <c r="E19">
        <v>18</v>
      </c>
      <c r="F19" s="7" t="s">
        <v>36</v>
      </c>
      <c r="G19" s="7" t="s">
        <v>57</v>
      </c>
      <c r="H19" s="7">
        <v>1</v>
      </c>
      <c r="I19" s="7">
        <v>18</v>
      </c>
      <c r="J19" s="7" t="str">
        <f t="shared" si="1"/>
        <v>118</v>
      </c>
      <c r="K19" s="11" t="s">
        <v>269</v>
      </c>
      <c r="L19" s="17" t="s">
        <v>31</v>
      </c>
      <c r="N19" s="43" t="e">
        <f t="shared" si="2"/>
        <v>#REF!</v>
      </c>
      <c r="O19" t="e">
        <f t="shared" si="3"/>
        <v>#REF!</v>
      </c>
      <c r="CP19" s="7" t="s">
        <v>57</v>
      </c>
      <c r="CQ19" s="7" t="s">
        <v>36</v>
      </c>
    </row>
    <row r="20" spans="4:95" ht="15.75">
      <c r="D20" t="str">
        <f t="shared" si="0"/>
        <v>19Asia Pacific</v>
      </c>
      <c r="E20">
        <v>19</v>
      </c>
      <c r="F20" s="11" t="s">
        <v>36</v>
      </c>
      <c r="G20" s="9" t="s">
        <v>58</v>
      </c>
      <c r="H20" s="7">
        <v>1</v>
      </c>
      <c r="I20" s="7">
        <v>19</v>
      </c>
      <c r="J20" s="7" t="str">
        <f t="shared" si="1"/>
        <v>119</v>
      </c>
      <c r="K20" s="11" t="s">
        <v>89</v>
      </c>
      <c r="L20" s="17" t="s">
        <v>20</v>
      </c>
      <c r="N20" s="43" t="e">
        <f t="shared" si="2"/>
        <v>#REF!</v>
      </c>
      <c r="O20" t="e">
        <f t="shared" si="3"/>
        <v>#REF!</v>
      </c>
      <c r="CP20" s="9" t="s">
        <v>58</v>
      </c>
      <c r="CQ20" s="11" t="s">
        <v>36</v>
      </c>
    </row>
    <row r="21" spans="4:95" ht="15.75">
      <c r="D21" t="str">
        <f t="shared" si="0"/>
        <v>20Asia Pacific</v>
      </c>
      <c r="E21">
        <v>20</v>
      </c>
      <c r="F21" s="7" t="s">
        <v>36</v>
      </c>
      <c r="G21" s="7" t="s">
        <v>59</v>
      </c>
      <c r="H21" s="7">
        <v>1</v>
      </c>
      <c r="I21" s="7">
        <v>20</v>
      </c>
      <c r="J21" s="7" t="str">
        <f t="shared" si="1"/>
        <v>120</v>
      </c>
      <c r="K21" s="11" t="s">
        <v>89</v>
      </c>
      <c r="L21" s="17" t="s">
        <v>20</v>
      </c>
      <c r="N21" s="43" t="e">
        <f t="shared" si="2"/>
        <v>#REF!</v>
      </c>
      <c r="O21" t="e">
        <f t="shared" si="3"/>
        <v>#REF!</v>
      </c>
      <c r="CP21" s="7" t="s">
        <v>59</v>
      </c>
      <c r="CQ21" s="7" t="s">
        <v>36</v>
      </c>
    </row>
    <row r="22" spans="4:95" ht="15.75">
      <c r="D22" t="str">
        <f t="shared" si="0"/>
        <v>21Asia Pacific</v>
      </c>
      <c r="E22">
        <v>21</v>
      </c>
      <c r="F22" s="7" t="s">
        <v>36</v>
      </c>
      <c r="G22" s="7" t="s">
        <v>60</v>
      </c>
      <c r="H22" s="7">
        <v>1</v>
      </c>
      <c r="I22" s="7">
        <v>21</v>
      </c>
      <c r="J22" s="7" t="str">
        <f t="shared" si="1"/>
        <v>121</v>
      </c>
      <c r="K22" s="11" t="s">
        <v>266</v>
      </c>
      <c r="L22" s="17" t="s">
        <v>21</v>
      </c>
      <c r="N22" s="43" t="e">
        <f t="shared" si="2"/>
        <v>#REF!</v>
      </c>
      <c r="O22" t="e">
        <f t="shared" si="3"/>
        <v>#REF!</v>
      </c>
      <c r="CP22" s="7" t="s">
        <v>60</v>
      </c>
      <c r="CQ22" s="7" t="s">
        <v>36</v>
      </c>
    </row>
    <row r="23" spans="4:95" ht="15.75">
      <c r="D23" t="str">
        <f t="shared" si="0"/>
        <v>22Asia Pacific</v>
      </c>
      <c r="E23">
        <v>22</v>
      </c>
      <c r="F23" s="11" t="s">
        <v>36</v>
      </c>
      <c r="G23" s="8" t="s">
        <v>61</v>
      </c>
      <c r="H23" s="7">
        <v>1</v>
      </c>
      <c r="I23" s="7">
        <v>22</v>
      </c>
      <c r="J23" s="7" t="str">
        <f t="shared" si="1"/>
        <v>122</v>
      </c>
      <c r="K23" s="11" t="s">
        <v>126</v>
      </c>
      <c r="L23" s="17" t="s">
        <v>21</v>
      </c>
      <c r="N23" s="43" t="e">
        <f t="shared" si="2"/>
        <v>#REF!</v>
      </c>
      <c r="O23" t="e">
        <f t="shared" si="3"/>
        <v>#REF!</v>
      </c>
      <c r="CP23" s="8" t="s">
        <v>61</v>
      </c>
      <c r="CQ23" s="11" t="s">
        <v>36</v>
      </c>
    </row>
    <row r="24" spans="4:95" ht="15.75">
      <c r="D24" t="str">
        <f t="shared" si="0"/>
        <v>23Asia Pacific</v>
      </c>
      <c r="E24">
        <v>23</v>
      </c>
      <c r="F24" s="11" t="s">
        <v>36</v>
      </c>
      <c r="G24" s="9" t="s">
        <v>62</v>
      </c>
      <c r="H24" s="7">
        <v>1</v>
      </c>
      <c r="I24" s="7">
        <v>23</v>
      </c>
      <c r="J24" s="7" t="str">
        <f t="shared" si="1"/>
        <v>123</v>
      </c>
      <c r="K24" s="11" t="s">
        <v>126</v>
      </c>
      <c r="L24" s="17" t="s">
        <v>21</v>
      </c>
      <c r="N24" s="43" t="e">
        <f t="shared" si="2"/>
        <v>#REF!</v>
      </c>
      <c r="O24" t="e">
        <f t="shared" si="3"/>
        <v>#REF!</v>
      </c>
      <c r="CP24" s="9" t="s">
        <v>62</v>
      </c>
      <c r="CQ24" s="11" t="s">
        <v>36</v>
      </c>
    </row>
    <row r="25" spans="4:95" ht="15.75">
      <c r="D25" t="str">
        <f t="shared" si="0"/>
        <v>24Asia Pacific</v>
      </c>
      <c r="E25">
        <v>24</v>
      </c>
      <c r="F25" s="7" t="s">
        <v>36</v>
      </c>
      <c r="G25" s="7" t="s">
        <v>63</v>
      </c>
      <c r="H25" s="7">
        <v>1</v>
      </c>
      <c r="I25" s="7">
        <v>24</v>
      </c>
      <c r="J25" s="7" t="str">
        <f t="shared" si="1"/>
        <v>124</v>
      </c>
      <c r="K25" s="11" t="s">
        <v>266</v>
      </c>
      <c r="L25" s="17" t="s">
        <v>21</v>
      </c>
      <c r="N25" s="43" t="e">
        <f t="shared" si="2"/>
        <v>#REF!</v>
      </c>
      <c r="O25" t="e">
        <f t="shared" si="3"/>
        <v>#REF!</v>
      </c>
      <c r="CP25" s="7" t="s">
        <v>63</v>
      </c>
      <c r="CQ25" s="7" t="s">
        <v>36</v>
      </c>
    </row>
    <row r="26" spans="4:95" ht="15.75">
      <c r="D26" t="str">
        <f t="shared" si="0"/>
        <v>25Asia Pacific</v>
      </c>
      <c r="E26">
        <v>25</v>
      </c>
      <c r="F26" s="11" t="s">
        <v>36</v>
      </c>
      <c r="G26" s="9" t="s">
        <v>64</v>
      </c>
      <c r="H26" s="7">
        <v>1</v>
      </c>
      <c r="I26" s="7">
        <v>25</v>
      </c>
      <c r="J26" s="7" t="str">
        <f t="shared" si="1"/>
        <v>125</v>
      </c>
      <c r="K26" s="11" t="s">
        <v>126</v>
      </c>
      <c r="L26" s="17" t="s">
        <v>21</v>
      </c>
      <c r="N26" s="43" t="e">
        <f t="shared" si="2"/>
        <v>#REF!</v>
      </c>
      <c r="O26" t="e">
        <f t="shared" si="3"/>
        <v>#REF!</v>
      </c>
      <c r="CP26" s="9" t="s">
        <v>64</v>
      </c>
      <c r="CQ26" s="11" t="s">
        <v>36</v>
      </c>
    </row>
    <row r="27" spans="4:95" ht="15.75">
      <c r="D27" t="str">
        <f t="shared" si="0"/>
        <v>26Asia Pacific</v>
      </c>
      <c r="E27">
        <v>26</v>
      </c>
      <c r="F27" s="11" t="s">
        <v>36</v>
      </c>
      <c r="G27" s="9" t="s">
        <v>65</v>
      </c>
      <c r="H27" s="7">
        <v>1</v>
      </c>
      <c r="I27" s="7">
        <v>26</v>
      </c>
      <c r="J27" s="7" t="str">
        <f t="shared" si="1"/>
        <v>126</v>
      </c>
      <c r="K27" s="11" t="s">
        <v>126</v>
      </c>
      <c r="L27" s="17" t="s">
        <v>21</v>
      </c>
      <c r="N27" s="43" t="e">
        <f t="shared" si="2"/>
        <v>#REF!</v>
      </c>
      <c r="O27" t="e">
        <f t="shared" si="3"/>
        <v>#REF!</v>
      </c>
      <c r="CP27" s="9" t="s">
        <v>65</v>
      </c>
      <c r="CQ27" s="11" t="s">
        <v>36</v>
      </c>
    </row>
    <row r="28" spans="4:95" ht="15.75">
      <c r="D28" t="str">
        <f t="shared" si="0"/>
        <v>27Asia Pacific</v>
      </c>
      <c r="E28">
        <v>27</v>
      </c>
      <c r="F28" s="7" t="s">
        <v>36</v>
      </c>
      <c r="G28" s="7" t="s">
        <v>66</v>
      </c>
      <c r="H28" s="7">
        <v>1</v>
      </c>
      <c r="I28" s="7">
        <v>27</v>
      </c>
      <c r="J28" s="7" t="str">
        <f t="shared" si="1"/>
        <v>127</v>
      </c>
      <c r="K28" s="11" t="s">
        <v>266</v>
      </c>
      <c r="L28" s="17" t="s">
        <v>21</v>
      </c>
      <c r="N28" s="43" t="e">
        <f t="shared" si="2"/>
        <v>#REF!</v>
      </c>
      <c r="O28" t="e">
        <f t="shared" si="3"/>
        <v>#REF!</v>
      </c>
      <c r="CP28" s="7" t="s">
        <v>66</v>
      </c>
      <c r="CQ28" s="7" t="s">
        <v>36</v>
      </c>
    </row>
    <row r="29" spans="4:95" ht="15.75">
      <c r="D29" t="str">
        <f t="shared" si="0"/>
        <v>28Asia Pacific</v>
      </c>
      <c r="E29">
        <v>28</v>
      </c>
      <c r="F29" s="7" t="s">
        <v>36</v>
      </c>
      <c r="G29" s="7" t="s">
        <v>67</v>
      </c>
      <c r="H29" s="7">
        <v>1</v>
      </c>
      <c r="I29" s="7">
        <v>28</v>
      </c>
      <c r="J29" s="7" t="str">
        <f t="shared" si="1"/>
        <v>128</v>
      </c>
      <c r="K29" s="11" t="s">
        <v>265</v>
      </c>
      <c r="L29" s="17" t="s">
        <v>17</v>
      </c>
      <c r="N29" s="43" t="e">
        <f t="shared" si="2"/>
        <v>#REF!</v>
      </c>
      <c r="O29" t="e">
        <f t="shared" si="3"/>
        <v>#REF!</v>
      </c>
      <c r="CP29" s="7" t="s">
        <v>67</v>
      </c>
      <c r="CQ29" s="7" t="s">
        <v>36</v>
      </c>
    </row>
    <row r="30" spans="4:95" ht="15.75">
      <c r="D30" t="str">
        <f t="shared" si="0"/>
        <v>29Asia Pacific</v>
      </c>
      <c r="E30">
        <v>29</v>
      </c>
      <c r="F30" s="11" t="s">
        <v>36</v>
      </c>
      <c r="G30" s="9" t="s">
        <v>68</v>
      </c>
      <c r="H30" s="7">
        <v>1</v>
      </c>
      <c r="I30" s="7">
        <v>29</v>
      </c>
      <c r="J30" s="7" t="str">
        <f t="shared" si="1"/>
        <v>129</v>
      </c>
      <c r="K30" s="11" t="s">
        <v>126</v>
      </c>
      <c r="L30" s="17" t="s">
        <v>21</v>
      </c>
      <c r="N30" s="43" t="e">
        <f t="shared" si="2"/>
        <v>#REF!</v>
      </c>
      <c r="O30" t="e">
        <f t="shared" si="3"/>
        <v>#REF!</v>
      </c>
      <c r="CP30" s="9" t="s">
        <v>68</v>
      </c>
      <c r="CQ30" s="11" t="s">
        <v>36</v>
      </c>
    </row>
    <row r="31" spans="4:95" ht="15.75">
      <c r="D31" t="str">
        <f t="shared" si="0"/>
        <v>30Asia Pacific</v>
      </c>
      <c r="E31">
        <v>30</v>
      </c>
      <c r="F31" s="11" t="s">
        <v>36</v>
      </c>
      <c r="G31" s="8" t="s">
        <v>69</v>
      </c>
      <c r="H31" s="7">
        <v>1</v>
      </c>
      <c r="I31" s="7">
        <v>30</v>
      </c>
      <c r="J31" s="7" t="str">
        <f t="shared" si="1"/>
        <v>130</v>
      </c>
      <c r="K31" s="11" t="s">
        <v>126</v>
      </c>
      <c r="L31" s="17" t="s">
        <v>21</v>
      </c>
      <c r="N31" s="43" t="e">
        <f t="shared" si="2"/>
        <v>#REF!</v>
      </c>
      <c r="O31" t="e">
        <f t="shared" si="3"/>
        <v>#REF!</v>
      </c>
      <c r="CP31" s="8" t="s">
        <v>69</v>
      </c>
      <c r="CQ31" s="11" t="s">
        <v>36</v>
      </c>
    </row>
    <row r="32" spans="4:95" ht="15.75">
      <c r="D32" t="str">
        <f t="shared" si="0"/>
        <v>31Asia Pacific</v>
      </c>
      <c r="E32">
        <v>31</v>
      </c>
      <c r="F32" s="11" t="s">
        <v>36</v>
      </c>
      <c r="G32" s="8" t="s">
        <v>70</v>
      </c>
      <c r="H32" s="7">
        <v>1</v>
      </c>
      <c r="I32" s="7">
        <v>31</v>
      </c>
      <c r="J32" s="7" t="str">
        <f t="shared" si="1"/>
        <v>131</v>
      </c>
      <c r="K32" s="11" t="s">
        <v>126</v>
      </c>
      <c r="L32" s="17" t="s">
        <v>21</v>
      </c>
      <c r="N32" s="43" t="e">
        <f t="shared" si="2"/>
        <v>#REF!</v>
      </c>
      <c r="O32" t="e">
        <f t="shared" si="3"/>
        <v>#REF!</v>
      </c>
      <c r="CP32" s="8" t="s">
        <v>70</v>
      </c>
      <c r="CQ32" s="11" t="s">
        <v>36</v>
      </c>
    </row>
    <row r="33" spans="4:95" ht="15.75">
      <c r="D33" t="str">
        <f t="shared" si="0"/>
        <v>32Asia Pacific</v>
      </c>
      <c r="E33">
        <v>32</v>
      </c>
      <c r="F33" s="7" t="s">
        <v>36</v>
      </c>
      <c r="G33" s="7" t="s">
        <v>71</v>
      </c>
      <c r="H33" s="7">
        <v>1</v>
      </c>
      <c r="I33" s="7">
        <v>32</v>
      </c>
      <c r="J33" s="7" t="str">
        <f t="shared" si="1"/>
        <v>132</v>
      </c>
      <c r="K33" s="11" t="s">
        <v>268</v>
      </c>
      <c r="L33" s="17" t="s">
        <v>31</v>
      </c>
      <c r="N33" s="43" t="e">
        <f t="shared" si="2"/>
        <v>#REF!</v>
      </c>
      <c r="O33" t="e">
        <f t="shared" si="3"/>
        <v>#REF!</v>
      </c>
      <c r="CP33" s="7" t="s">
        <v>71</v>
      </c>
      <c r="CQ33" s="7" t="s">
        <v>36</v>
      </c>
    </row>
    <row r="34" spans="4:95" ht="15.75">
      <c r="D34" t="str">
        <f t="shared" si="0"/>
        <v>33Asia Pacific</v>
      </c>
      <c r="E34">
        <v>33</v>
      </c>
      <c r="F34" s="7" t="s">
        <v>36</v>
      </c>
      <c r="G34" s="7" t="s">
        <v>72</v>
      </c>
      <c r="H34" s="7">
        <v>1</v>
      </c>
      <c r="I34" s="7">
        <v>33</v>
      </c>
      <c r="J34" s="7" t="str">
        <f t="shared" si="1"/>
        <v>133</v>
      </c>
      <c r="K34" s="11" t="s">
        <v>114</v>
      </c>
      <c r="L34" s="17" t="s">
        <v>19</v>
      </c>
      <c r="N34" s="43" t="e">
        <f t="shared" si="2"/>
        <v>#REF!</v>
      </c>
      <c r="O34" t="e">
        <f t="shared" si="3"/>
        <v>#REF!</v>
      </c>
      <c r="CP34" s="7" t="s">
        <v>72</v>
      </c>
      <c r="CQ34" s="7" t="s">
        <v>36</v>
      </c>
    </row>
    <row r="35" spans="4:95" ht="15.75">
      <c r="D35" t="str">
        <f t="shared" si="0"/>
        <v>34Asia Pacific</v>
      </c>
      <c r="E35">
        <v>34</v>
      </c>
      <c r="F35" s="11" t="s">
        <v>36</v>
      </c>
      <c r="G35" s="9" t="s">
        <v>73</v>
      </c>
      <c r="H35" s="7">
        <v>1</v>
      </c>
      <c r="I35" s="7">
        <v>34</v>
      </c>
      <c r="J35" s="7" t="str">
        <f t="shared" si="1"/>
        <v>134</v>
      </c>
      <c r="K35" s="11" t="s">
        <v>126</v>
      </c>
      <c r="L35" s="17" t="s">
        <v>21</v>
      </c>
      <c r="N35" s="43" t="e">
        <f t="shared" si="2"/>
        <v>#REF!</v>
      </c>
      <c r="O35" t="e">
        <f t="shared" si="3"/>
        <v>#REF!</v>
      </c>
      <c r="CP35" s="9" t="s">
        <v>73</v>
      </c>
      <c r="CQ35" s="11" t="s">
        <v>36</v>
      </c>
    </row>
    <row r="36" spans="4:95" ht="15.75">
      <c r="D36" t="str">
        <f t="shared" si="0"/>
        <v>35Asia Pacific</v>
      </c>
      <c r="E36">
        <v>35</v>
      </c>
      <c r="F36" s="7" t="s">
        <v>36</v>
      </c>
      <c r="G36" s="7" t="s">
        <v>74</v>
      </c>
      <c r="H36" s="7">
        <v>1</v>
      </c>
      <c r="I36" s="7">
        <v>35</v>
      </c>
      <c r="J36" s="7" t="str">
        <f t="shared" si="1"/>
        <v>135</v>
      </c>
      <c r="K36" s="11" t="s">
        <v>114</v>
      </c>
      <c r="L36" s="17" t="s">
        <v>19</v>
      </c>
      <c r="N36" s="43" t="e">
        <f t="shared" si="2"/>
        <v>#REF!</v>
      </c>
      <c r="O36" t="e">
        <f t="shared" si="3"/>
        <v>#REF!</v>
      </c>
      <c r="CP36" s="7" t="s">
        <v>74</v>
      </c>
      <c r="CQ36" s="7" t="s">
        <v>36</v>
      </c>
    </row>
    <row r="37" spans="4:95" ht="15.75">
      <c r="D37" t="str">
        <f t="shared" si="0"/>
        <v>36Asia Pacific</v>
      </c>
      <c r="E37">
        <v>36</v>
      </c>
      <c r="F37" s="11" t="s">
        <v>36</v>
      </c>
      <c r="G37" s="8" t="s">
        <v>75</v>
      </c>
      <c r="H37" s="7">
        <v>1</v>
      </c>
      <c r="I37" s="7">
        <v>36</v>
      </c>
      <c r="J37" s="7" t="str">
        <f t="shared" si="1"/>
        <v>136</v>
      </c>
      <c r="K37" s="11" t="s">
        <v>126</v>
      </c>
      <c r="L37" s="17" t="s">
        <v>21</v>
      </c>
      <c r="N37" s="43" t="e">
        <f t="shared" si="2"/>
        <v>#REF!</v>
      </c>
      <c r="O37" t="e">
        <f t="shared" si="3"/>
        <v>#REF!</v>
      </c>
      <c r="CP37" s="8" t="s">
        <v>75</v>
      </c>
      <c r="CQ37" s="11" t="s">
        <v>36</v>
      </c>
    </row>
    <row r="38" spans="4:95" ht="15.75">
      <c r="D38" t="str">
        <f t="shared" si="0"/>
        <v>37Asia Pacific</v>
      </c>
      <c r="E38">
        <v>37</v>
      </c>
      <c r="F38" s="11" t="s">
        <v>36</v>
      </c>
      <c r="G38" s="8" t="s">
        <v>76</v>
      </c>
      <c r="H38" s="7">
        <v>1</v>
      </c>
      <c r="I38" s="7">
        <v>37</v>
      </c>
      <c r="J38" s="7" t="str">
        <f t="shared" si="1"/>
        <v>137</v>
      </c>
      <c r="K38" s="11" t="s">
        <v>126</v>
      </c>
      <c r="L38" s="17" t="s">
        <v>21</v>
      </c>
      <c r="N38" s="43" t="e">
        <f t="shared" si="2"/>
        <v>#REF!</v>
      </c>
      <c r="O38" t="e">
        <f t="shared" si="3"/>
        <v>#REF!</v>
      </c>
      <c r="CP38" s="8" t="s">
        <v>76</v>
      </c>
      <c r="CQ38" s="11" t="s">
        <v>36</v>
      </c>
    </row>
    <row r="39" spans="4:95" ht="15.75">
      <c r="D39" t="str">
        <f t="shared" si="0"/>
        <v>38Asia Pacific</v>
      </c>
      <c r="E39">
        <v>38</v>
      </c>
      <c r="F39" s="7" t="s">
        <v>36</v>
      </c>
      <c r="G39" s="7" t="s">
        <v>77</v>
      </c>
      <c r="H39" s="7">
        <v>1</v>
      </c>
      <c r="I39" s="7">
        <v>38</v>
      </c>
      <c r="J39" s="7" t="str">
        <f t="shared" si="1"/>
        <v>138</v>
      </c>
      <c r="K39" s="11" t="s">
        <v>89</v>
      </c>
      <c r="L39" s="17" t="s">
        <v>20</v>
      </c>
      <c r="N39" s="43" t="e">
        <f t="shared" si="2"/>
        <v>#REF!</v>
      </c>
      <c r="O39" t="e">
        <f t="shared" si="3"/>
        <v>#REF!</v>
      </c>
      <c r="CP39" s="7" t="s">
        <v>77</v>
      </c>
      <c r="CQ39" s="7" t="s">
        <v>36</v>
      </c>
    </row>
    <row r="40" spans="4:95" ht="15.75">
      <c r="D40" t="str">
        <f t="shared" si="0"/>
        <v>39Asia Pacific</v>
      </c>
      <c r="E40">
        <v>39</v>
      </c>
      <c r="F40" s="7" t="s">
        <v>36</v>
      </c>
      <c r="G40" s="7" t="s">
        <v>78</v>
      </c>
      <c r="H40" s="7">
        <v>1</v>
      </c>
      <c r="I40" s="7">
        <v>39</v>
      </c>
      <c r="J40" s="7" t="str">
        <f t="shared" si="1"/>
        <v>139</v>
      </c>
      <c r="K40" s="11" t="s">
        <v>270</v>
      </c>
      <c r="L40" s="17" t="s">
        <v>31</v>
      </c>
      <c r="N40" s="43" t="e">
        <f t="shared" si="2"/>
        <v>#REF!</v>
      </c>
      <c r="O40" t="e">
        <f t="shared" si="3"/>
        <v>#REF!</v>
      </c>
      <c r="CP40" s="7" t="s">
        <v>78</v>
      </c>
      <c r="CQ40" s="7" t="s">
        <v>36</v>
      </c>
    </row>
    <row r="41" spans="4:95" ht="15.75">
      <c r="D41" t="str">
        <f t="shared" si="0"/>
        <v>40Asia Pacific</v>
      </c>
      <c r="E41">
        <v>40</v>
      </c>
      <c r="F41" s="11" t="s">
        <v>36</v>
      </c>
      <c r="G41" s="9" t="s">
        <v>79</v>
      </c>
      <c r="H41" s="7">
        <v>1</v>
      </c>
      <c r="I41" s="7">
        <v>40</v>
      </c>
      <c r="J41" s="7" t="str">
        <f t="shared" si="1"/>
        <v>140</v>
      </c>
      <c r="K41" s="11" t="s">
        <v>126</v>
      </c>
      <c r="L41" s="17" t="s">
        <v>21</v>
      </c>
      <c r="N41" s="43" t="e">
        <f t="shared" si="2"/>
        <v>#REF!</v>
      </c>
      <c r="O41" t="e">
        <f t="shared" si="3"/>
        <v>#REF!</v>
      </c>
      <c r="CP41" s="9" t="s">
        <v>79</v>
      </c>
      <c r="CQ41" s="11" t="s">
        <v>36</v>
      </c>
    </row>
    <row r="42" spans="4:95" ht="15.75">
      <c r="D42" t="str">
        <f t="shared" si="0"/>
        <v>41Asia Pacific</v>
      </c>
      <c r="E42">
        <v>41</v>
      </c>
      <c r="F42" s="11" t="s">
        <v>36</v>
      </c>
      <c r="G42" s="9" t="s">
        <v>80</v>
      </c>
      <c r="H42" s="7">
        <v>1</v>
      </c>
      <c r="I42" s="7">
        <v>41</v>
      </c>
      <c r="J42" s="7" t="str">
        <f t="shared" si="1"/>
        <v>141</v>
      </c>
      <c r="K42" s="11" t="s">
        <v>126</v>
      </c>
      <c r="L42" s="17" t="s">
        <v>21</v>
      </c>
      <c r="N42" s="43" t="e">
        <f t="shared" si="2"/>
        <v>#REF!</v>
      </c>
      <c r="O42" t="e">
        <f t="shared" si="3"/>
        <v>#REF!</v>
      </c>
      <c r="CP42" s="9" t="s">
        <v>80</v>
      </c>
      <c r="CQ42" s="11" t="s">
        <v>36</v>
      </c>
    </row>
    <row r="43" spans="4:95" ht="15.75">
      <c r="D43" t="str">
        <f t="shared" si="0"/>
        <v>42Asia Pacific</v>
      </c>
      <c r="E43">
        <v>42</v>
      </c>
      <c r="F43" s="11" t="s">
        <v>36</v>
      </c>
      <c r="G43" s="8" t="s">
        <v>81</v>
      </c>
      <c r="H43" s="7">
        <v>1</v>
      </c>
      <c r="I43" s="7">
        <v>42</v>
      </c>
      <c r="J43" s="7" t="str">
        <f t="shared" si="1"/>
        <v>142</v>
      </c>
      <c r="K43" s="11" t="s">
        <v>126</v>
      </c>
      <c r="L43" s="17" t="s">
        <v>21</v>
      </c>
      <c r="N43" s="43" t="e">
        <f t="shared" si="2"/>
        <v>#REF!</v>
      </c>
      <c r="O43" t="e">
        <f t="shared" si="3"/>
        <v>#REF!</v>
      </c>
      <c r="CP43" s="8" t="s">
        <v>81</v>
      </c>
      <c r="CQ43" s="11" t="s">
        <v>36</v>
      </c>
    </row>
    <row r="44" spans="4:95" ht="15.75">
      <c r="D44" t="str">
        <f t="shared" si="0"/>
        <v>43Asia Pacific</v>
      </c>
      <c r="E44">
        <v>43</v>
      </c>
      <c r="F44" s="11" t="s">
        <v>36</v>
      </c>
      <c r="G44" s="9" t="s">
        <v>82</v>
      </c>
      <c r="H44" s="7">
        <v>1</v>
      </c>
      <c r="I44" s="7">
        <v>43</v>
      </c>
      <c r="J44" s="7" t="str">
        <f t="shared" si="1"/>
        <v>143</v>
      </c>
      <c r="K44" s="11" t="s">
        <v>126</v>
      </c>
      <c r="L44" s="17" t="s">
        <v>21</v>
      </c>
      <c r="N44" s="43" t="e">
        <f t="shared" si="2"/>
        <v>#REF!</v>
      </c>
      <c r="O44" t="e">
        <f t="shared" si="3"/>
        <v>#REF!</v>
      </c>
      <c r="CP44" s="9" t="s">
        <v>82</v>
      </c>
      <c r="CQ44" s="11" t="s">
        <v>36</v>
      </c>
    </row>
    <row r="45" spans="4:95" ht="15.75">
      <c r="D45" t="str">
        <f t="shared" si="0"/>
        <v>44Asia Pacific</v>
      </c>
      <c r="E45">
        <v>44</v>
      </c>
      <c r="F45" s="11" t="s">
        <v>36</v>
      </c>
      <c r="G45" s="9" t="s">
        <v>83</v>
      </c>
      <c r="H45" s="7">
        <v>1</v>
      </c>
      <c r="I45" s="7">
        <v>44</v>
      </c>
      <c r="J45" s="7" t="str">
        <f t="shared" si="1"/>
        <v>144</v>
      </c>
      <c r="K45" s="11" t="s">
        <v>126</v>
      </c>
      <c r="L45" s="17" t="s">
        <v>21</v>
      </c>
      <c r="N45" s="43" t="e">
        <f t="shared" si="2"/>
        <v>#REF!</v>
      </c>
      <c r="O45" t="e">
        <f t="shared" si="3"/>
        <v>#REF!</v>
      </c>
      <c r="CP45" s="9" t="s">
        <v>83</v>
      </c>
      <c r="CQ45" s="11" t="s">
        <v>36</v>
      </c>
    </row>
    <row r="46" spans="4:95" ht="15.75">
      <c r="D46" t="str">
        <f t="shared" si="0"/>
        <v>45Asia Pacific</v>
      </c>
      <c r="E46">
        <v>45</v>
      </c>
      <c r="F46" s="7" t="s">
        <v>36</v>
      </c>
      <c r="G46" s="7" t="s">
        <v>84</v>
      </c>
      <c r="H46" s="7">
        <v>1</v>
      </c>
      <c r="I46" s="7">
        <v>45</v>
      </c>
      <c r="J46" s="7" t="str">
        <f t="shared" si="1"/>
        <v>145</v>
      </c>
      <c r="K46" s="11" t="s">
        <v>274</v>
      </c>
      <c r="L46" s="17" t="s">
        <v>21</v>
      </c>
      <c r="N46" s="43" t="e">
        <f t="shared" si="2"/>
        <v>#REF!</v>
      </c>
      <c r="O46" t="e">
        <f t="shared" si="3"/>
        <v>#REF!</v>
      </c>
      <c r="CP46" s="7" t="s">
        <v>84</v>
      </c>
      <c r="CQ46" s="7" t="s">
        <v>36</v>
      </c>
    </row>
    <row r="47" spans="4:95" ht="15.75">
      <c r="D47" t="str">
        <f t="shared" si="0"/>
        <v>46Europe</v>
      </c>
      <c r="E47">
        <v>46</v>
      </c>
      <c r="F47" s="7" t="s">
        <v>38</v>
      </c>
      <c r="G47" s="7" t="s">
        <v>87</v>
      </c>
      <c r="H47" s="7">
        <v>2</v>
      </c>
      <c r="I47" s="7">
        <v>1</v>
      </c>
      <c r="J47" s="7" t="str">
        <f t="shared" si="1"/>
        <v>21</v>
      </c>
      <c r="K47" s="11" t="s">
        <v>276</v>
      </c>
      <c r="L47" s="17"/>
      <c r="N47" s="43" t="e">
        <f t="shared" si="2"/>
        <v>#REF!</v>
      </c>
      <c r="O47" t="e">
        <f t="shared" si="3"/>
        <v>#REF!</v>
      </c>
      <c r="CP47" s="7" t="s">
        <v>87</v>
      </c>
      <c r="CQ47" s="7" t="s">
        <v>38</v>
      </c>
    </row>
    <row r="48" spans="4:95" ht="15.75">
      <c r="D48" t="str">
        <f t="shared" si="0"/>
        <v>47Europe</v>
      </c>
      <c r="E48">
        <v>47</v>
      </c>
      <c r="F48" s="7" t="s">
        <v>38</v>
      </c>
      <c r="G48" s="7" t="s">
        <v>88</v>
      </c>
      <c r="H48" s="7">
        <v>2</v>
      </c>
      <c r="I48" s="7">
        <v>2</v>
      </c>
      <c r="J48" s="7" t="str">
        <f t="shared" si="1"/>
        <v>22</v>
      </c>
      <c r="K48" s="11" t="s">
        <v>89</v>
      </c>
      <c r="L48" s="17" t="s">
        <v>20</v>
      </c>
      <c r="N48" s="43" t="e">
        <f t="shared" si="2"/>
        <v>#REF!</v>
      </c>
      <c r="O48" t="e">
        <f t="shared" si="3"/>
        <v>#REF!</v>
      </c>
      <c r="CP48" s="7" t="s">
        <v>88</v>
      </c>
      <c r="CQ48" s="7" t="s">
        <v>38</v>
      </c>
    </row>
    <row r="49" spans="4:95" ht="15.75">
      <c r="D49" t="str">
        <f t="shared" si="0"/>
        <v>48Europe</v>
      </c>
      <c r="E49">
        <v>48</v>
      </c>
      <c r="F49" s="7" t="s">
        <v>38</v>
      </c>
      <c r="G49" s="7" t="s">
        <v>90</v>
      </c>
      <c r="H49" s="7">
        <v>2</v>
      </c>
      <c r="I49" s="7">
        <v>3</v>
      </c>
      <c r="J49" s="7" t="str">
        <f t="shared" si="1"/>
        <v>23</v>
      </c>
      <c r="K49" s="11" t="s">
        <v>266</v>
      </c>
      <c r="L49" s="17" t="s">
        <v>21</v>
      </c>
      <c r="N49" s="43" t="e">
        <f t="shared" si="2"/>
        <v>#REF!</v>
      </c>
      <c r="O49" t="e">
        <f t="shared" si="3"/>
        <v>#REF!</v>
      </c>
      <c r="CP49" s="7" t="s">
        <v>90</v>
      </c>
      <c r="CQ49" s="7" t="s">
        <v>38</v>
      </c>
    </row>
    <row r="50" spans="4:95" ht="15.75">
      <c r="D50" t="str">
        <f t="shared" si="0"/>
        <v>49Europe</v>
      </c>
      <c r="E50">
        <v>49</v>
      </c>
      <c r="F50" s="7" t="s">
        <v>38</v>
      </c>
      <c r="G50" s="7" t="s">
        <v>91</v>
      </c>
      <c r="H50" s="7">
        <v>2</v>
      </c>
      <c r="I50" s="7">
        <v>4</v>
      </c>
      <c r="J50" s="7" t="str">
        <f t="shared" si="1"/>
        <v>24</v>
      </c>
      <c r="K50" s="11" t="s">
        <v>92</v>
      </c>
      <c r="L50" s="17" t="s">
        <v>18</v>
      </c>
      <c r="N50" s="43" t="e">
        <f t="shared" si="2"/>
        <v>#REF!</v>
      </c>
      <c r="O50" t="e">
        <f t="shared" si="3"/>
        <v>#REF!</v>
      </c>
      <c r="CP50" s="7" t="s">
        <v>91</v>
      </c>
      <c r="CQ50" s="7" t="s">
        <v>38</v>
      </c>
    </row>
    <row r="51" spans="4:95" ht="15.75">
      <c r="D51" t="str">
        <f t="shared" si="0"/>
        <v>50Europe</v>
      </c>
      <c r="E51">
        <v>50</v>
      </c>
      <c r="F51" s="7" t="s">
        <v>38</v>
      </c>
      <c r="G51" s="7" t="s">
        <v>41</v>
      </c>
      <c r="H51" s="7">
        <v>2</v>
      </c>
      <c r="I51" s="7">
        <v>5</v>
      </c>
      <c r="J51" s="7" t="str">
        <f t="shared" si="1"/>
        <v>25</v>
      </c>
      <c r="K51" s="11" t="s">
        <v>266</v>
      </c>
      <c r="L51" s="17" t="s">
        <v>21</v>
      </c>
      <c r="N51" s="43" t="e">
        <f t="shared" si="2"/>
        <v>#REF!</v>
      </c>
      <c r="O51" t="e">
        <f t="shared" si="3"/>
        <v>#REF!</v>
      </c>
      <c r="CP51" s="7" t="s">
        <v>41</v>
      </c>
      <c r="CQ51" s="7" t="s">
        <v>38</v>
      </c>
    </row>
    <row r="52" spans="4:95" ht="15.75">
      <c r="D52" t="str">
        <f t="shared" si="0"/>
        <v>51Europe</v>
      </c>
      <c r="E52">
        <v>51</v>
      </c>
      <c r="F52" s="7" t="s">
        <v>38</v>
      </c>
      <c r="G52" s="7" t="s">
        <v>93</v>
      </c>
      <c r="H52" s="7">
        <v>2</v>
      </c>
      <c r="I52" s="7">
        <v>6</v>
      </c>
      <c r="J52" s="7" t="str">
        <f t="shared" si="1"/>
        <v>26</v>
      </c>
      <c r="K52" s="11" t="s">
        <v>264</v>
      </c>
      <c r="L52" s="17" t="s">
        <v>20</v>
      </c>
      <c r="N52" s="43" t="e">
        <f t="shared" si="2"/>
        <v>#REF!</v>
      </c>
      <c r="O52" t="e">
        <f t="shared" si="3"/>
        <v>#REF!</v>
      </c>
      <c r="CP52" s="7" t="s">
        <v>93</v>
      </c>
      <c r="CQ52" s="7" t="s">
        <v>38</v>
      </c>
    </row>
    <row r="53" spans="4:95" ht="15.75">
      <c r="D53" t="str">
        <f t="shared" si="0"/>
        <v>52Europe</v>
      </c>
      <c r="E53">
        <v>52</v>
      </c>
      <c r="F53" s="7" t="s">
        <v>38</v>
      </c>
      <c r="G53" s="11" t="s">
        <v>94</v>
      </c>
      <c r="H53" s="7">
        <v>2</v>
      </c>
      <c r="I53" s="7">
        <v>7</v>
      </c>
      <c r="J53" s="7" t="str">
        <f t="shared" si="1"/>
        <v>27</v>
      </c>
      <c r="K53" s="11" t="s">
        <v>272</v>
      </c>
      <c r="L53" s="17" t="s">
        <v>18</v>
      </c>
      <c r="N53" s="43" t="e">
        <f t="shared" si="2"/>
        <v>#REF!</v>
      </c>
      <c r="O53" t="e">
        <f t="shared" si="3"/>
        <v>#REF!</v>
      </c>
      <c r="CP53" s="11" t="s">
        <v>94</v>
      </c>
      <c r="CQ53" s="7" t="s">
        <v>38</v>
      </c>
    </row>
    <row r="54" spans="4:95" ht="15.75">
      <c r="D54" t="str">
        <f t="shared" si="0"/>
        <v>53Europe</v>
      </c>
      <c r="E54">
        <v>53</v>
      </c>
      <c r="F54" s="7" t="s">
        <v>38</v>
      </c>
      <c r="G54" s="7" t="s">
        <v>95</v>
      </c>
      <c r="H54" s="7">
        <v>2</v>
      </c>
      <c r="I54" s="7">
        <v>8</v>
      </c>
      <c r="J54" s="7" t="str">
        <f t="shared" si="1"/>
        <v>28</v>
      </c>
      <c r="K54" s="11" t="s">
        <v>276</v>
      </c>
      <c r="L54" s="17"/>
      <c r="N54" s="43" t="e">
        <f t="shared" si="2"/>
        <v>#REF!</v>
      </c>
      <c r="O54" t="e">
        <f t="shared" si="3"/>
        <v>#REF!</v>
      </c>
      <c r="CP54" s="7" t="s">
        <v>95</v>
      </c>
      <c r="CQ54" s="7" t="s">
        <v>38</v>
      </c>
    </row>
    <row r="55" spans="4:95" ht="15.75">
      <c r="D55" t="str">
        <f t="shared" si="0"/>
        <v>54Europe</v>
      </c>
      <c r="E55">
        <v>54</v>
      </c>
      <c r="F55" s="11" t="s">
        <v>38</v>
      </c>
      <c r="G55" s="8" t="s">
        <v>96</v>
      </c>
      <c r="H55" s="7">
        <v>2</v>
      </c>
      <c r="I55" s="7">
        <v>9</v>
      </c>
      <c r="J55" s="7" t="str">
        <f t="shared" si="1"/>
        <v>29</v>
      </c>
      <c r="K55" s="11" t="s">
        <v>276</v>
      </c>
      <c r="L55" s="17"/>
      <c r="N55" s="43" t="e">
        <f t="shared" si="2"/>
        <v>#REF!</v>
      </c>
      <c r="O55" t="e">
        <f t="shared" si="3"/>
        <v>#REF!</v>
      </c>
      <c r="CP55" s="8" t="s">
        <v>96</v>
      </c>
      <c r="CQ55" s="11" t="s">
        <v>38</v>
      </c>
    </row>
    <row r="56" spans="4:95" ht="15.75">
      <c r="D56" t="str">
        <f t="shared" si="0"/>
        <v>55Europe</v>
      </c>
      <c r="E56">
        <v>55</v>
      </c>
      <c r="F56" s="11" t="s">
        <v>38</v>
      </c>
      <c r="G56" s="8" t="s">
        <v>97</v>
      </c>
      <c r="H56" s="7">
        <v>2</v>
      </c>
      <c r="I56" s="7">
        <v>10</v>
      </c>
      <c r="J56" s="7" t="str">
        <f t="shared" si="1"/>
        <v>210</v>
      </c>
      <c r="K56" s="11" t="s">
        <v>276</v>
      </c>
      <c r="L56" s="17"/>
      <c r="N56" s="43" t="e">
        <f t="shared" si="2"/>
        <v>#REF!</v>
      </c>
      <c r="O56" t="e">
        <f t="shared" si="3"/>
        <v>#REF!</v>
      </c>
      <c r="CP56" s="8" t="s">
        <v>97</v>
      </c>
      <c r="CQ56" s="11" t="s">
        <v>38</v>
      </c>
    </row>
    <row r="57" spans="4:95" ht="15.75">
      <c r="D57" t="str">
        <f t="shared" si="0"/>
        <v>56Europe</v>
      </c>
      <c r="E57">
        <v>56</v>
      </c>
      <c r="F57" s="11" t="s">
        <v>38</v>
      </c>
      <c r="G57" s="9" t="s">
        <v>99</v>
      </c>
      <c r="H57" s="7">
        <v>2</v>
      </c>
      <c r="I57" s="7">
        <v>11</v>
      </c>
      <c r="J57" s="7" t="str">
        <f t="shared" si="1"/>
        <v>211</v>
      </c>
      <c r="K57" s="11" t="s">
        <v>89</v>
      </c>
      <c r="L57" s="17" t="s">
        <v>20</v>
      </c>
      <c r="N57" s="43" t="e">
        <f t="shared" si="2"/>
        <v>#REF!</v>
      </c>
      <c r="O57" t="e">
        <f t="shared" si="3"/>
        <v>#REF!</v>
      </c>
      <c r="CP57" s="9" t="s">
        <v>99</v>
      </c>
      <c r="CQ57" s="11" t="s">
        <v>38</v>
      </c>
    </row>
    <row r="58" spans="4:95" ht="15.75">
      <c r="D58" t="str">
        <f t="shared" si="0"/>
        <v>57Europe</v>
      </c>
      <c r="E58">
        <v>57</v>
      </c>
      <c r="F58" s="7" t="s">
        <v>38</v>
      </c>
      <c r="G58" s="7" t="s">
        <v>100</v>
      </c>
      <c r="H58" s="7">
        <v>2</v>
      </c>
      <c r="I58" s="7">
        <v>12</v>
      </c>
      <c r="J58" s="7" t="str">
        <f t="shared" si="1"/>
        <v>212</v>
      </c>
      <c r="K58" s="11" t="s">
        <v>276</v>
      </c>
      <c r="L58" s="17"/>
      <c r="N58" s="43" t="e">
        <f t="shared" si="2"/>
        <v>#REF!</v>
      </c>
      <c r="O58" t="e">
        <f t="shared" si="3"/>
        <v>#REF!</v>
      </c>
      <c r="CP58" s="7" t="s">
        <v>100</v>
      </c>
      <c r="CQ58" s="7" t="s">
        <v>38</v>
      </c>
    </row>
    <row r="59" spans="4:95" ht="15.75">
      <c r="D59" t="str">
        <f t="shared" si="0"/>
        <v>58Europe</v>
      </c>
      <c r="E59">
        <v>58</v>
      </c>
      <c r="F59" s="7" t="s">
        <v>38</v>
      </c>
      <c r="G59" s="11" t="s">
        <v>101</v>
      </c>
      <c r="H59" s="7">
        <v>2</v>
      </c>
      <c r="I59" s="7">
        <v>13</v>
      </c>
      <c r="J59" s="7" t="str">
        <f t="shared" si="1"/>
        <v>213</v>
      </c>
      <c r="K59" s="11" t="s">
        <v>92</v>
      </c>
      <c r="L59" s="17" t="s">
        <v>18</v>
      </c>
      <c r="N59" s="43" t="e">
        <f t="shared" si="2"/>
        <v>#REF!</v>
      </c>
      <c r="O59" t="e">
        <f t="shared" si="3"/>
        <v>#REF!</v>
      </c>
      <c r="CP59" s="11" t="s">
        <v>101</v>
      </c>
      <c r="CQ59" s="7" t="s">
        <v>38</v>
      </c>
    </row>
    <row r="60" spans="4:95" ht="15.75">
      <c r="D60" t="str">
        <f t="shared" si="0"/>
        <v>59Europe</v>
      </c>
      <c r="E60">
        <v>59</v>
      </c>
      <c r="F60" s="7" t="s">
        <v>38</v>
      </c>
      <c r="G60" s="7" t="s">
        <v>102</v>
      </c>
      <c r="H60" s="7">
        <v>2</v>
      </c>
      <c r="I60" s="7">
        <v>14</v>
      </c>
      <c r="J60" s="7" t="str">
        <f t="shared" si="1"/>
        <v>214</v>
      </c>
      <c r="K60" s="11" t="s">
        <v>270</v>
      </c>
      <c r="L60" s="17" t="s">
        <v>31</v>
      </c>
      <c r="N60" s="43" t="e">
        <f t="shared" si="2"/>
        <v>#REF!</v>
      </c>
      <c r="O60" t="e">
        <f t="shared" si="3"/>
        <v>#REF!</v>
      </c>
      <c r="CP60" s="7" t="s">
        <v>102</v>
      </c>
      <c r="CQ60" s="7" t="s">
        <v>38</v>
      </c>
    </row>
    <row r="61" spans="4:95" ht="15.75">
      <c r="D61" t="str">
        <f t="shared" si="0"/>
        <v>60Europe</v>
      </c>
      <c r="E61">
        <v>60</v>
      </c>
      <c r="F61" s="7" t="s">
        <v>38</v>
      </c>
      <c r="G61" s="11" t="s">
        <v>103</v>
      </c>
      <c r="H61" s="7">
        <v>2</v>
      </c>
      <c r="I61" s="7">
        <v>15</v>
      </c>
      <c r="J61" s="7" t="str">
        <f t="shared" si="1"/>
        <v>215</v>
      </c>
      <c r="K61" s="11" t="s">
        <v>92</v>
      </c>
      <c r="L61" s="17" t="s">
        <v>18</v>
      </c>
      <c r="N61" s="43" t="e">
        <f t="shared" si="2"/>
        <v>#REF!</v>
      </c>
      <c r="O61" t="e">
        <f t="shared" si="3"/>
        <v>#REF!</v>
      </c>
      <c r="CP61" s="11" t="s">
        <v>103</v>
      </c>
      <c r="CQ61" s="7" t="s">
        <v>38</v>
      </c>
    </row>
    <row r="62" spans="4:95" ht="15.75">
      <c r="D62" t="str">
        <f t="shared" si="0"/>
        <v>61Europe</v>
      </c>
      <c r="E62">
        <v>61</v>
      </c>
      <c r="F62" s="7" t="s">
        <v>38</v>
      </c>
      <c r="G62" s="7" t="s">
        <v>104</v>
      </c>
      <c r="H62" s="7">
        <v>2</v>
      </c>
      <c r="I62" s="7">
        <v>16</v>
      </c>
      <c r="J62" s="7" t="str">
        <f t="shared" si="1"/>
        <v>216</v>
      </c>
      <c r="K62" s="11" t="s">
        <v>273</v>
      </c>
      <c r="L62" s="17" t="s">
        <v>19</v>
      </c>
      <c r="N62" s="43" t="e">
        <f t="shared" si="2"/>
        <v>#REF!</v>
      </c>
      <c r="O62" t="e">
        <f t="shared" si="3"/>
        <v>#REF!</v>
      </c>
      <c r="CP62" s="7" t="s">
        <v>104</v>
      </c>
      <c r="CQ62" s="7" t="s">
        <v>38</v>
      </c>
    </row>
    <row r="63" spans="4:95" ht="15.75">
      <c r="D63" t="str">
        <f t="shared" si="0"/>
        <v>62Europe</v>
      </c>
      <c r="E63">
        <v>62</v>
      </c>
      <c r="F63" s="7" t="s">
        <v>38</v>
      </c>
      <c r="G63" s="7" t="s">
        <v>105</v>
      </c>
      <c r="H63" s="7">
        <v>2</v>
      </c>
      <c r="I63" s="7">
        <v>17</v>
      </c>
      <c r="J63" s="7" t="str">
        <f t="shared" si="1"/>
        <v>217</v>
      </c>
      <c r="K63" s="11" t="s">
        <v>266</v>
      </c>
      <c r="L63" s="17" t="s">
        <v>21</v>
      </c>
      <c r="N63" s="43" t="e">
        <f t="shared" si="2"/>
        <v>#REF!</v>
      </c>
      <c r="O63" t="e">
        <f t="shared" si="3"/>
        <v>#REF!</v>
      </c>
      <c r="CP63" s="7" t="s">
        <v>105</v>
      </c>
      <c r="CQ63" s="7" t="s">
        <v>38</v>
      </c>
    </row>
    <row r="64" spans="4:95" ht="15.75">
      <c r="D64" t="str">
        <f t="shared" si="0"/>
        <v>63Europe</v>
      </c>
      <c r="E64">
        <v>63</v>
      </c>
      <c r="F64" s="7" t="s">
        <v>38</v>
      </c>
      <c r="G64" s="7" t="s">
        <v>106</v>
      </c>
      <c r="H64" s="7">
        <v>2</v>
      </c>
      <c r="I64" s="7">
        <v>18</v>
      </c>
      <c r="J64" s="7" t="str">
        <f t="shared" si="1"/>
        <v>218</v>
      </c>
      <c r="K64" s="11" t="s">
        <v>92</v>
      </c>
      <c r="L64" s="17" t="s">
        <v>18</v>
      </c>
      <c r="N64" s="43" t="e">
        <f t="shared" si="2"/>
        <v>#REF!</v>
      </c>
      <c r="O64" t="e">
        <f t="shared" si="3"/>
        <v>#REF!</v>
      </c>
      <c r="CP64" s="7" t="s">
        <v>106</v>
      </c>
      <c r="CQ64" s="7" t="s">
        <v>38</v>
      </c>
    </row>
    <row r="65" spans="4:95" ht="15.75">
      <c r="D65" t="str">
        <f t="shared" si="0"/>
        <v>64Europe</v>
      </c>
      <c r="E65">
        <v>64</v>
      </c>
      <c r="F65" s="11" t="s">
        <v>38</v>
      </c>
      <c r="G65" s="8" t="s">
        <v>107</v>
      </c>
      <c r="H65" s="7">
        <v>2</v>
      </c>
      <c r="I65" s="7">
        <v>19</v>
      </c>
      <c r="J65" s="7" t="str">
        <f t="shared" si="1"/>
        <v>219</v>
      </c>
      <c r="K65" s="11" t="s">
        <v>89</v>
      </c>
      <c r="L65" s="17" t="s">
        <v>20</v>
      </c>
      <c r="N65" s="43" t="e">
        <f t="shared" si="2"/>
        <v>#REF!</v>
      </c>
      <c r="O65" t="e">
        <f t="shared" si="3"/>
        <v>#REF!</v>
      </c>
      <c r="CP65" s="8" t="s">
        <v>107</v>
      </c>
      <c r="CQ65" s="11" t="s">
        <v>38</v>
      </c>
    </row>
    <row r="66" spans="4:95" ht="15.75">
      <c r="D66" t="str">
        <f t="shared" si="0"/>
        <v>65Europe</v>
      </c>
      <c r="E66">
        <v>65</v>
      </c>
      <c r="F66" s="11" t="s">
        <v>38</v>
      </c>
      <c r="G66" s="8" t="s">
        <v>108</v>
      </c>
      <c r="H66" s="7">
        <v>2</v>
      </c>
      <c r="I66" s="7">
        <v>20</v>
      </c>
      <c r="J66" s="7" t="str">
        <f t="shared" si="1"/>
        <v>220</v>
      </c>
      <c r="K66" s="11" t="s">
        <v>276</v>
      </c>
      <c r="L66" s="17"/>
      <c r="N66" s="43" t="e">
        <f t="shared" si="2"/>
        <v>#REF!</v>
      </c>
      <c r="O66" t="e">
        <f t="shared" si="3"/>
        <v>#REF!</v>
      </c>
      <c r="CP66" s="8" t="s">
        <v>108</v>
      </c>
      <c r="CQ66" s="11" t="s">
        <v>38</v>
      </c>
    </row>
    <row r="67" spans="4:95" ht="15.75">
      <c r="D67" t="str">
        <f aca="true" t="shared" si="4" ref="D67:D130">E67&amp;F67</f>
        <v>66Europe</v>
      </c>
      <c r="E67">
        <v>66</v>
      </c>
      <c r="F67" s="11" t="s">
        <v>38</v>
      </c>
      <c r="G67" s="8" t="s">
        <v>109</v>
      </c>
      <c r="H67" s="7">
        <v>2</v>
      </c>
      <c r="I67" s="7">
        <v>21</v>
      </c>
      <c r="J67" s="7" t="str">
        <f aca="true" t="shared" si="5" ref="J67:J130">H67&amp;I67</f>
        <v>221</v>
      </c>
      <c r="K67" s="11" t="s">
        <v>89</v>
      </c>
      <c r="L67" s="17" t="s">
        <v>20</v>
      </c>
      <c r="N67" s="43" t="e">
        <f aca="true" t="shared" si="6" ref="N67:N76">VLOOKUP($M$2,$P$2:$CM$5,ROW(),FALSE)</f>
        <v>#REF!</v>
      </c>
      <c r="O67" t="e">
        <f aca="true" t="shared" si="7" ref="O67:O76">VLOOKUP(N67,G67:K280,2,FALSE)</f>
        <v>#REF!</v>
      </c>
      <c r="CP67" s="8" t="s">
        <v>109</v>
      </c>
      <c r="CQ67" s="11" t="s">
        <v>38</v>
      </c>
    </row>
    <row r="68" spans="4:95" ht="15.75">
      <c r="D68" t="str">
        <f t="shared" si="4"/>
        <v>67Europe</v>
      </c>
      <c r="E68">
        <v>67</v>
      </c>
      <c r="F68" s="11" t="s">
        <v>38</v>
      </c>
      <c r="G68" s="11" t="s">
        <v>110</v>
      </c>
      <c r="H68" s="7">
        <v>2</v>
      </c>
      <c r="I68" s="7">
        <v>22</v>
      </c>
      <c r="J68" s="7" t="str">
        <f t="shared" si="5"/>
        <v>222</v>
      </c>
      <c r="K68" s="11" t="s">
        <v>111</v>
      </c>
      <c r="L68" s="17" t="s">
        <v>17</v>
      </c>
      <c r="N68" s="43" t="e">
        <f t="shared" si="6"/>
        <v>#REF!</v>
      </c>
      <c r="O68" t="e">
        <f t="shared" si="7"/>
        <v>#REF!</v>
      </c>
      <c r="CP68" s="11" t="s">
        <v>110</v>
      </c>
      <c r="CQ68" s="11" t="s">
        <v>38</v>
      </c>
    </row>
    <row r="69" spans="4:95" ht="15.75">
      <c r="D69" t="str">
        <f t="shared" si="4"/>
        <v>68Europe</v>
      </c>
      <c r="E69">
        <v>68</v>
      </c>
      <c r="F69" s="11" t="s">
        <v>38</v>
      </c>
      <c r="G69" s="8" t="s">
        <v>112</v>
      </c>
      <c r="H69" s="7">
        <v>2</v>
      </c>
      <c r="I69" s="7">
        <v>23</v>
      </c>
      <c r="J69" s="7" t="str">
        <f t="shared" si="5"/>
        <v>223</v>
      </c>
      <c r="K69" s="11" t="s">
        <v>89</v>
      </c>
      <c r="L69" s="17" t="s">
        <v>20</v>
      </c>
      <c r="N69" s="43" t="e">
        <f t="shared" si="6"/>
        <v>#REF!</v>
      </c>
      <c r="O69" t="e">
        <f t="shared" si="7"/>
        <v>#REF!</v>
      </c>
      <c r="CP69" s="8" t="s">
        <v>112</v>
      </c>
      <c r="CQ69" s="11" t="s">
        <v>38</v>
      </c>
    </row>
    <row r="70" spans="4:95" ht="15.75">
      <c r="D70" t="str">
        <f t="shared" si="4"/>
        <v>69Europe</v>
      </c>
      <c r="E70">
        <v>69</v>
      </c>
      <c r="F70" s="7" t="s">
        <v>38</v>
      </c>
      <c r="G70" s="7" t="s">
        <v>113</v>
      </c>
      <c r="H70" s="7">
        <v>2</v>
      </c>
      <c r="I70" s="7">
        <v>24</v>
      </c>
      <c r="J70" s="7" t="str">
        <f t="shared" si="5"/>
        <v>224</v>
      </c>
      <c r="K70" s="11" t="s">
        <v>114</v>
      </c>
      <c r="L70" s="17" t="s">
        <v>19</v>
      </c>
      <c r="N70" s="43" t="e">
        <f t="shared" si="6"/>
        <v>#REF!</v>
      </c>
      <c r="O70" t="e">
        <f t="shared" si="7"/>
        <v>#REF!</v>
      </c>
      <c r="CP70" s="7" t="s">
        <v>113</v>
      </c>
      <c r="CQ70" s="7" t="s">
        <v>38</v>
      </c>
    </row>
    <row r="71" spans="4:95" ht="15.75">
      <c r="D71" t="str">
        <f t="shared" si="4"/>
        <v>70Europe</v>
      </c>
      <c r="E71">
        <v>70</v>
      </c>
      <c r="F71" s="7" t="s">
        <v>38</v>
      </c>
      <c r="G71" s="7" t="s">
        <v>115</v>
      </c>
      <c r="H71" s="7">
        <v>2</v>
      </c>
      <c r="I71" s="7">
        <v>25</v>
      </c>
      <c r="J71" s="7" t="str">
        <f t="shared" si="5"/>
        <v>225</v>
      </c>
      <c r="K71" s="11" t="s">
        <v>275</v>
      </c>
      <c r="L71" s="17" t="s">
        <v>21</v>
      </c>
      <c r="N71" s="43" t="e">
        <f t="shared" si="6"/>
        <v>#REF!</v>
      </c>
      <c r="O71" t="e">
        <f t="shared" si="7"/>
        <v>#REF!</v>
      </c>
      <c r="CP71" s="7" t="s">
        <v>115</v>
      </c>
      <c r="CQ71" s="7" t="s">
        <v>38</v>
      </c>
    </row>
    <row r="72" spans="4:95" ht="15.75">
      <c r="D72" t="str">
        <f t="shared" si="4"/>
        <v>71Europe</v>
      </c>
      <c r="E72">
        <v>71</v>
      </c>
      <c r="F72" s="7" t="s">
        <v>38</v>
      </c>
      <c r="G72" s="7" t="s">
        <v>116</v>
      </c>
      <c r="H72" s="7">
        <v>2</v>
      </c>
      <c r="I72" s="7">
        <v>26</v>
      </c>
      <c r="J72" s="7" t="str">
        <f t="shared" si="5"/>
        <v>226</v>
      </c>
      <c r="K72" s="11" t="s">
        <v>270</v>
      </c>
      <c r="L72" s="17" t="s">
        <v>31</v>
      </c>
      <c r="N72" s="43" t="e">
        <f t="shared" si="6"/>
        <v>#REF!</v>
      </c>
      <c r="O72" t="e">
        <f t="shared" si="7"/>
        <v>#REF!</v>
      </c>
      <c r="CP72" s="7" t="s">
        <v>116</v>
      </c>
      <c r="CQ72" s="7" t="s">
        <v>38</v>
      </c>
    </row>
    <row r="73" spans="4:95" ht="15.75">
      <c r="D73" t="str">
        <f t="shared" si="4"/>
        <v>72Europe</v>
      </c>
      <c r="E73">
        <v>72</v>
      </c>
      <c r="F73" s="11" t="s">
        <v>38</v>
      </c>
      <c r="G73" s="8" t="s">
        <v>117</v>
      </c>
      <c r="H73" s="7">
        <v>2</v>
      </c>
      <c r="I73" s="7">
        <v>27</v>
      </c>
      <c r="J73" s="7" t="str">
        <f t="shared" si="5"/>
        <v>227</v>
      </c>
      <c r="K73" s="11" t="s">
        <v>89</v>
      </c>
      <c r="L73" s="17" t="s">
        <v>20</v>
      </c>
      <c r="N73" s="43" t="e">
        <f t="shared" si="6"/>
        <v>#REF!</v>
      </c>
      <c r="O73" t="e">
        <f t="shared" si="7"/>
        <v>#REF!</v>
      </c>
      <c r="CP73" s="8" t="s">
        <v>117</v>
      </c>
      <c r="CQ73" s="11" t="s">
        <v>38</v>
      </c>
    </row>
    <row r="74" spans="4:95" ht="15.75">
      <c r="D74" t="str">
        <f t="shared" si="4"/>
        <v>73Europe</v>
      </c>
      <c r="E74">
        <v>73</v>
      </c>
      <c r="F74" s="7" t="s">
        <v>38</v>
      </c>
      <c r="G74" s="7" t="s">
        <v>118</v>
      </c>
      <c r="H74" s="7">
        <v>2</v>
      </c>
      <c r="I74" s="7">
        <v>28</v>
      </c>
      <c r="J74" s="7" t="str">
        <f t="shared" si="5"/>
        <v>228</v>
      </c>
      <c r="K74" s="11" t="s">
        <v>270</v>
      </c>
      <c r="L74" s="17" t="s">
        <v>31</v>
      </c>
      <c r="N74" s="43" t="e">
        <f t="shared" si="6"/>
        <v>#REF!</v>
      </c>
      <c r="O74" t="e">
        <f t="shared" si="7"/>
        <v>#REF!</v>
      </c>
      <c r="CP74" s="7" t="s">
        <v>118</v>
      </c>
      <c r="CQ74" s="7" t="s">
        <v>38</v>
      </c>
    </row>
    <row r="75" spans="4:95" ht="15.75">
      <c r="D75" t="str">
        <f t="shared" si="4"/>
        <v>74Europe</v>
      </c>
      <c r="E75">
        <v>74</v>
      </c>
      <c r="F75" s="11" t="s">
        <v>38</v>
      </c>
      <c r="G75" s="8" t="s">
        <v>119</v>
      </c>
      <c r="H75" s="7">
        <v>2</v>
      </c>
      <c r="I75" s="7">
        <v>29</v>
      </c>
      <c r="J75" s="7" t="str">
        <f t="shared" si="5"/>
        <v>229</v>
      </c>
      <c r="K75" s="11" t="s">
        <v>114</v>
      </c>
      <c r="L75" s="17" t="s">
        <v>19</v>
      </c>
      <c r="N75" s="43" t="e">
        <f t="shared" si="6"/>
        <v>#REF!</v>
      </c>
      <c r="O75" t="e">
        <f t="shared" si="7"/>
        <v>#REF!</v>
      </c>
      <c r="CP75" s="8" t="s">
        <v>119</v>
      </c>
      <c r="CQ75" s="11" t="s">
        <v>38</v>
      </c>
    </row>
    <row r="76" spans="4:95" ht="15.75">
      <c r="D76" t="str">
        <f t="shared" si="4"/>
        <v>75Europe</v>
      </c>
      <c r="E76">
        <v>75</v>
      </c>
      <c r="F76" s="7" t="s">
        <v>38</v>
      </c>
      <c r="G76" s="7" t="s">
        <v>120</v>
      </c>
      <c r="H76" s="7">
        <v>2</v>
      </c>
      <c r="I76" s="7">
        <v>30</v>
      </c>
      <c r="J76" s="7" t="str">
        <f t="shared" si="5"/>
        <v>230</v>
      </c>
      <c r="K76" s="11" t="s">
        <v>276</v>
      </c>
      <c r="L76" s="17"/>
      <c r="N76" s="43" t="e">
        <f t="shared" si="6"/>
        <v>#REF!</v>
      </c>
      <c r="O76" t="e">
        <f t="shared" si="7"/>
        <v>#REF!</v>
      </c>
      <c r="CP76" s="7" t="s">
        <v>120</v>
      </c>
      <c r="CQ76" s="7" t="s">
        <v>38</v>
      </c>
    </row>
    <row r="77" spans="4:95" ht="15.75">
      <c r="D77" t="str">
        <f t="shared" si="4"/>
        <v>76Europe</v>
      </c>
      <c r="E77">
        <v>76</v>
      </c>
      <c r="F77" s="11" t="s">
        <v>38</v>
      </c>
      <c r="G77" s="9" t="s">
        <v>121</v>
      </c>
      <c r="H77" s="7">
        <v>2</v>
      </c>
      <c r="I77" s="7">
        <v>31</v>
      </c>
      <c r="J77" s="7" t="str">
        <f t="shared" si="5"/>
        <v>231</v>
      </c>
      <c r="K77" s="11" t="s">
        <v>89</v>
      </c>
      <c r="L77" s="17" t="s">
        <v>20</v>
      </c>
      <c r="CP77" s="9" t="s">
        <v>121</v>
      </c>
      <c r="CQ77" s="11" t="s">
        <v>38</v>
      </c>
    </row>
    <row r="78" spans="4:95" ht="15.75">
      <c r="D78" t="str">
        <f t="shared" si="4"/>
        <v>77Europe</v>
      </c>
      <c r="E78">
        <v>77</v>
      </c>
      <c r="F78" s="7" t="s">
        <v>38</v>
      </c>
      <c r="G78" s="7" t="s">
        <v>122</v>
      </c>
      <c r="H78" s="7">
        <v>2</v>
      </c>
      <c r="I78" s="7">
        <v>32</v>
      </c>
      <c r="J78" s="7" t="str">
        <f t="shared" si="5"/>
        <v>232</v>
      </c>
      <c r="K78" s="11" t="s">
        <v>266</v>
      </c>
      <c r="L78" s="17" t="s">
        <v>21</v>
      </c>
      <c r="CP78" s="7" t="s">
        <v>122</v>
      </c>
      <c r="CQ78" s="7" t="s">
        <v>38</v>
      </c>
    </row>
    <row r="79" spans="4:95" ht="15.75">
      <c r="D79" t="str">
        <f t="shared" si="4"/>
        <v>78Europe</v>
      </c>
      <c r="E79">
        <v>78</v>
      </c>
      <c r="F79" s="11" t="s">
        <v>38</v>
      </c>
      <c r="G79" s="8" t="s">
        <v>123</v>
      </c>
      <c r="H79" s="7">
        <v>2</v>
      </c>
      <c r="I79" s="7">
        <v>33</v>
      </c>
      <c r="J79" s="7" t="str">
        <f t="shared" si="5"/>
        <v>233</v>
      </c>
      <c r="K79" s="11" t="s">
        <v>114</v>
      </c>
      <c r="L79" s="17" t="s">
        <v>19</v>
      </c>
      <c r="CP79" s="8" t="s">
        <v>123</v>
      </c>
      <c r="CQ79" s="11" t="s">
        <v>38</v>
      </c>
    </row>
    <row r="80" spans="4:95" ht="15.75">
      <c r="D80" t="str">
        <f t="shared" si="4"/>
        <v>79Europe</v>
      </c>
      <c r="E80">
        <v>79</v>
      </c>
      <c r="F80" s="11" t="s">
        <v>38</v>
      </c>
      <c r="G80" s="9" t="s">
        <v>124</v>
      </c>
      <c r="H80" s="7">
        <v>2</v>
      </c>
      <c r="I80" s="7">
        <v>34</v>
      </c>
      <c r="J80" s="7" t="str">
        <f t="shared" si="5"/>
        <v>234</v>
      </c>
      <c r="K80" s="11" t="s">
        <v>276</v>
      </c>
      <c r="L80" s="17"/>
      <c r="CP80" s="9" t="s">
        <v>124</v>
      </c>
      <c r="CQ80" s="11" t="s">
        <v>38</v>
      </c>
    </row>
    <row r="81" spans="4:95" ht="15.75">
      <c r="D81" t="str">
        <f t="shared" si="4"/>
        <v>80Europe</v>
      </c>
      <c r="E81">
        <v>80</v>
      </c>
      <c r="F81" s="11" t="s">
        <v>38</v>
      </c>
      <c r="G81" s="9" t="s">
        <v>125</v>
      </c>
      <c r="H81" s="7">
        <v>2</v>
      </c>
      <c r="I81" s="7">
        <v>35</v>
      </c>
      <c r="J81" s="7" t="str">
        <f t="shared" si="5"/>
        <v>235</v>
      </c>
      <c r="K81" s="11" t="s">
        <v>126</v>
      </c>
      <c r="L81" s="17" t="s">
        <v>21</v>
      </c>
      <c r="CP81" s="9" t="s">
        <v>125</v>
      </c>
      <c r="CQ81" s="11" t="s">
        <v>38</v>
      </c>
    </row>
    <row r="82" spans="4:95" ht="15.75">
      <c r="D82" t="str">
        <f t="shared" si="4"/>
        <v>81Europe</v>
      </c>
      <c r="E82">
        <v>81</v>
      </c>
      <c r="F82" s="7" t="s">
        <v>38</v>
      </c>
      <c r="G82" s="11" t="s">
        <v>127</v>
      </c>
      <c r="H82" s="7">
        <v>2</v>
      </c>
      <c r="I82" s="7">
        <v>36</v>
      </c>
      <c r="J82" s="7" t="str">
        <f t="shared" si="5"/>
        <v>236</v>
      </c>
      <c r="K82" s="11" t="s">
        <v>272</v>
      </c>
      <c r="L82" s="17" t="s">
        <v>18</v>
      </c>
      <c r="CP82" s="11" t="s">
        <v>127</v>
      </c>
      <c r="CQ82" s="7" t="s">
        <v>38</v>
      </c>
    </row>
    <row r="83" spans="4:95" ht="15.75">
      <c r="D83" t="str">
        <f t="shared" si="4"/>
        <v>82Europe</v>
      </c>
      <c r="E83">
        <v>82</v>
      </c>
      <c r="F83" s="7" t="s">
        <v>38</v>
      </c>
      <c r="G83" s="11" t="s">
        <v>128</v>
      </c>
      <c r="H83" s="7">
        <v>2</v>
      </c>
      <c r="I83" s="7">
        <v>37</v>
      </c>
      <c r="J83" s="7" t="str">
        <f t="shared" si="5"/>
        <v>237</v>
      </c>
      <c r="K83" s="11" t="s">
        <v>92</v>
      </c>
      <c r="L83" s="17" t="s">
        <v>18</v>
      </c>
      <c r="CP83" s="11" t="s">
        <v>128</v>
      </c>
      <c r="CQ83" s="7" t="s">
        <v>38</v>
      </c>
    </row>
    <row r="84" spans="4:95" ht="15.75">
      <c r="D84" t="str">
        <f t="shared" si="4"/>
        <v>83Europe</v>
      </c>
      <c r="E84">
        <v>83</v>
      </c>
      <c r="F84" s="7" t="s">
        <v>38</v>
      </c>
      <c r="G84" s="7" t="s">
        <v>129</v>
      </c>
      <c r="H84" s="7">
        <v>2</v>
      </c>
      <c r="I84" s="7">
        <v>38</v>
      </c>
      <c r="J84" s="7" t="str">
        <f t="shared" si="5"/>
        <v>238</v>
      </c>
      <c r="K84" s="11" t="s">
        <v>276</v>
      </c>
      <c r="L84" s="17"/>
      <c r="CP84" s="7" t="s">
        <v>129</v>
      </c>
      <c r="CQ84" s="7" t="s">
        <v>38</v>
      </c>
    </row>
    <row r="85" spans="4:95" ht="15.75">
      <c r="D85" t="str">
        <f t="shared" si="4"/>
        <v>84Europe</v>
      </c>
      <c r="E85">
        <v>84</v>
      </c>
      <c r="F85" s="11" t="s">
        <v>38</v>
      </c>
      <c r="G85" s="8" t="s">
        <v>130</v>
      </c>
      <c r="H85" s="7">
        <v>2</v>
      </c>
      <c r="I85" s="7">
        <v>39</v>
      </c>
      <c r="J85" s="7" t="str">
        <f t="shared" si="5"/>
        <v>239</v>
      </c>
      <c r="K85" s="11" t="s">
        <v>114</v>
      </c>
      <c r="L85" s="17" t="s">
        <v>19</v>
      </c>
      <c r="CP85" s="8" t="s">
        <v>130</v>
      </c>
      <c r="CQ85" s="11" t="s">
        <v>38</v>
      </c>
    </row>
    <row r="86" spans="4:95" ht="15.75">
      <c r="D86" t="str">
        <f t="shared" si="4"/>
        <v>85Europe</v>
      </c>
      <c r="E86">
        <v>85</v>
      </c>
      <c r="F86" s="11" t="s">
        <v>38</v>
      </c>
      <c r="G86" s="8" t="s">
        <v>131</v>
      </c>
      <c r="H86" s="7">
        <v>2</v>
      </c>
      <c r="I86" s="7">
        <v>40</v>
      </c>
      <c r="J86" s="7" t="str">
        <f t="shared" si="5"/>
        <v>240</v>
      </c>
      <c r="K86" s="11" t="s">
        <v>276</v>
      </c>
      <c r="L86" s="17"/>
      <c r="CP86" s="8" t="s">
        <v>131</v>
      </c>
      <c r="CQ86" s="11" t="s">
        <v>38</v>
      </c>
    </row>
    <row r="87" spans="4:95" ht="15.75">
      <c r="D87" t="str">
        <f t="shared" si="4"/>
        <v>86Europe</v>
      </c>
      <c r="E87">
        <v>86</v>
      </c>
      <c r="F87" s="7" t="s">
        <v>38</v>
      </c>
      <c r="G87" s="7" t="s">
        <v>132</v>
      </c>
      <c r="H87" s="7">
        <v>2</v>
      </c>
      <c r="I87" s="7">
        <v>41</v>
      </c>
      <c r="J87" s="7" t="str">
        <f t="shared" si="5"/>
        <v>241</v>
      </c>
      <c r="K87" s="11" t="s">
        <v>271</v>
      </c>
      <c r="L87" s="17" t="s">
        <v>20</v>
      </c>
      <c r="CP87" s="7" t="s">
        <v>132</v>
      </c>
      <c r="CQ87" s="7" t="s">
        <v>38</v>
      </c>
    </row>
    <row r="88" spans="4:95" ht="15.75">
      <c r="D88" t="str">
        <f t="shared" si="4"/>
        <v>87Europe</v>
      </c>
      <c r="E88">
        <v>87</v>
      </c>
      <c r="F88" s="11" t="s">
        <v>38</v>
      </c>
      <c r="G88" s="9" t="s">
        <v>133</v>
      </c>
      <c r="H88" s="7">
        <v>2</v>
      </c>
      <c r="I88" s="7">
        <v>42</v>
      </c>
      <c r="J88" s="7" t="str">
        <f t="shared" si="5"/>
        <v>242</v>
      </c>
      <c r="K88" s="11" t="s">
        <v>98</v>
      </c>
      <c r="L88" s="17" t="s">
        <v>31</v>
      </c>
      <c r="CP88" s="9" t="s">
        <v>133</v>
      </c>
      <c r="CQ88" s="11" t="s">
        <v>38</v>
      </c>
    </row>
    <row r="89" spans="4:95" ht="15.75">
      <c r="D89" t="str">
        <f t="shared" si="4"/>
        <v>88Europe</v>
      </c>
      <c r="E89">
        <v>88</v>
      </c>
      <c r="F89" s="7" t="s">
        <v>38</v>
      </c>
      <c r="G89" s="7" t="s">
        <v>134</v>
      </c>
      <c r="H89" s="7">
        <v>2</v>
      </c>
      <c r="I89" s="7">
        <v>43</v>
      </c>
      <c r="J89" s="7" t="str">
        <f t="shared" si="5"/>
        <v>243</v>
      </c>
      <c r="K89" s="11" t="s">
        <v>276</v>
      </c>
      <c r="L89" s="17"/>
      <c r="CP89" s="7" t="s">
        <v>134</v>
      </c>
      <c r="CQ89" s="7" t="s">
        <v>38</v>
      </c>
    </row>
    <row r="90" spans="4:95" ht="15.75">
      <c r="D90" t="str">
        <f t="shared" si="4"/>
        <v>89Europe</v>
      </c>
      <c r="E90">
        <v>89</v>
      </c>
      <c r="F90" s="7" t="s">
        <v>38</v>
      </c>
      <c r="G90" s="7" t="s">
        <v>135</v>
      </c>
      <c r="H90" s="7">
        <v>2</v>
      </c>
      <c r="I90" s="7">
        <v>44</v>
      </c>
      <c r="J90" s="7" t="str">
        <f t="shared" si="5"/>
        <v>244</v>
      </c>
      <c r="K90" s="11" t="s">
        <v>276</v>
      </c>
      <c r="L90" s="17"/>
      <c r="CP90" s="7" t="s">
        <v>135</v>
      </c>
      <c r="CQ90" s="7" t="s">
        <v>38</v>
      </c>
    </row>
    <row r="91" spans="4:95" ht="15.75">
      <c r="D91" t="str">
        <f t="shared" si="4"/>
        <v>90Europe</v>
      </c>
      <c r="E91">
        <v>90</v>
      </c>
      <c r="F91" s="7" t="s">
        <v>38</v>
      </c>
      <c r="G91" s="7" t="s">
        <v>136</v>
      </c>
      <c r="H91" s="7">
        <v>2</v>
      </c>
      <c r="I91" s="7">
        <v>45</v>
      </c>
      <c r="J91" s="7" t="str">
        <f t="shared" si="5"/>
        <v>245</v>
      </c>
      <c r="K91" s="11" t="s">
        <v>276</v>
      </c>
      <c r="L91" s="17"/>
      <c r="CP91" s="7" t="s">
        <v>136</v>
      </c>
      <c r="CQ91" s="7" t="s">
        <v>38</v>
      </c>
    </row>
    <row r="92" spans="4:95" ht="15.75">
      <c r="D92" t="str">
        <f t="shared" si="4"/>
        <v>91Europe</v>
      </c>
      <c r="E92">
        <v>91</v>
      </c>
      <c r="F92" s="11" t="s">
        <v>38</v>
      </c>
      <c r="G92" s="8" t="s">
        <v>137</v>
      </c>
      <c r="H92" s="7">
        <v>2</v>
      </c>
      <c r="I92" s="7">
        <v>46</v>
      </c>
      <c r="J92" s="7" t="str">
        <f t="shared" si="5"/>
        <v>246</v>
      </c>
      <c r="K92" s="11" t="s">
        <v>114</v>
      </c>
      <c r="L92" s="17" t="s">
        <v>19</v>
      </c>
      <c r="CP92" s="8" t="s">
        <v>137</v>
      </c>
      <c r="CQ92" s="11" t="s">
        <v>38</v>
      </c>
    </row>
    <row r="93" spans="4:95" ht="15.75">
      <c r="D93" t="str">
        <f t="shared" si="4"/>
        <v>92Europe</v>
      </c>
      <c r="E93">
        <v>92</v>
      </c>
      <c r="F93" s="7" t="s">
        <v>38</v>
      </c>
      <c r="G93" s="11" t="s">
        <v>138</v>
      </c>
      <c r="H93" s="7">
        <v>2</v>
      </c>
      <c r="I93" s="7">
        <v>47</v>
      </c>
      <c r="J93" s="7" t="str">
        <f t="shared" si="5"/>
        <v>247</v>
      </c>
      <c r="K93" s="11" t="s">
        <v>92</v>
      </c>
      <c r="L93" s="17" t="s">
        <v>18</v>
      </c>
      <c r="CP93" s="11" t="s">
        <v>138</v>
      </c>
      <c r="CQ93" s="7" t="s">
        <v>38</v>
      </c>
    </row>
    <row r="94" spans="4:95" ht="15.75">
      <c r="D94" t="str">
        <f t="shared" si="4"/>
        <v>93Europe</v>
      </c>
      <c r="E94">
        <v>93</v>
      </c>
      <c r="F94" s="7" t="s">
        <v>38</v>
      </c>
      <c r="G94" s="7" t="s">
        <v>139</v>
      </c>
      <c r="H94" s="7">
        <v>2</v>
      </c>
      <c r="I94" s="7">
        <v>48</v>
      </c>
      <c r="J94" s="7" t="str">
        <f t="shared" si="5"/>
        <v>248</v>
      </c>
      <c r="K94" s="11" t="s">
        <v>92</v>
      </c>
      <c r="L94" s="17" t="s">
        <v>18</v>
      </c>
      <c r="CP94" s="7" t="s">
        <v>139</v>
      </c>
      <c r="CQ94" s="7" t="s">
        <v>38</v>
      </c>
    </row>
    <row r="95" spans="4:95" ht="15.75">
      <c r="D95" t="str">
        <f t="shared" si="4"/>
        <v>94Europe</v>
      </c>
      <c r="E95">
        <v>94</v>
      </c>
      <c r="F95" s="7" t="s">
        <v>38</v>
      </c>
      <c r="G95" s="7" t="s">
        <v>140</v>
      </c>
      <c r="H95" s="7">
        <v>2</v>
      </c>
      <c r="I95" s="7">
        <v>49</v>
      </c>
      <c r="J95" s="7" t="str">
        <f t="shared" si="5"/>
        <v>249</v>
      </c>
      <c r="K95" s="11" t="s">
        <v>266</v>
      </c>
      <c r="L95" s="17" t="s">
        <v>21</v>
      </c>
      <c r="CP95" s="7" t="s">
        <v>140</v>
      </c>
      <c r="CQ95" s="7" t="s">
        <v>38</v>
      </c>
    </row>
    <row r="96" spans="4:95" ht="15.75">
      <c r="D96" t="str">
        <f t="shared" si="4"/>
        <v>95Europe</v>
      </c>
      <c r="E96">
        <v>95</v>
      </c>
      <c r="F96" s="7" t="s">
        <v>38</v>
      </c>
      <c r="G96" s="7" t="s">
        <v>141</v>
      </c>
      <c r="H96" s="7">
        <v>2</v>
      </c>
      <c r="I96" s="7">
        <v>50</v>
      </c>
      <c r="J96" s="7" t="str">
        <f t="shared" si="5"/>
        <v>250</v>
      </c>
      <c r="K96" s="11" t="s">
        <v>270</v>
      </c>
      <c r="L96" s="17" t="s">
        <v>31</v>
      </c>
      <c r="CP96" s="7" t="s">
        <v>141</v>
      </c>
      <c r="CQ96" s="7" t="s">
        <v>38</v>
      </c>
    </row>
    <row r="97" spans="4:95" ht="15.75">
      <c r="D97" t="str">
        <f t="shared" si="4"/>
        <v>96Europe</v>
      </c>
      <c r="E97">
        <v>96</v>
      </c>
      <c r="F97" s="11" t="s">
        <v>38</v>
      </c>
      <c r="G97" s="11" t="s">
        <v>262</v>
      </c>
      <c r="H97" s="7">
        <v>2</v>
      </c>
      <c r="I97" s="7">
        <v>51</v>
      </c>
      <c r="J97" s="7" t="str">
        <f t="shared" si="5"/>
        <v>251</v>
      </c>
      <c r="K97" s="11" t="s">
        <v>263</v>
      </c>
      <c r="L97" s="17" t="s">
        <v>17</v>
      </c>
      <c r="CP97" s="11" t="s">
        <v>262</v>
      </c>
      <c r="CQ97" s="11" t="s">
        <v>38</v>
      </c>
    </row>
    <row r="98" spans="4:95" ht="15.75">
      <c r="D98" t="str">
        <f t="shared" si="4"/>
        <v>97Europe</v>
      </c>
      <c r="E98">
        <v>97</v>
      </c>
      <c r="F98" s="7" t="s">
        <v>38</v>
      </c>
      <c r="G98" s="7" t="s">
        <v>142</v>
      </c>
      <c r="H98" s="7">
        <v>2</v>
      </c>
      <c r="I98" s="7">
        <v>52</v>
      </c>
      <c r="J98" s="7" t="str">
        <f t="shared" si="5"/>
        <v>252</v>
      </c>
      <c r="K98" s="11" t="s">
        <v>266</v>
      </c>
      <c r="L98" s="17" t="s">
        <v>21</v>
      </c>
      <c r="CP98" s="7" t="s">
        <v>142</v>
      </c>
      <c r="CQ98" s="7" t="s">
        <v>38</v>
      </c>
    </row>
    <row r="99" spans="4:95" ht="15.75">
      <c r="D99" t="str">
        <f t="shared" si="4"/>
        <v>98Latin America</v>
      </c>
      <c r="E99">
        <v>98</v>
      </c>
      <c r="F99" s="11" t="s">
        <v>37</v>
      </c>
      <c r="G99" s="9" t="s">
        <v>143</v>
      </c>
      <c r="H99" s="9">
        <v>3</v>
      </c>
      <c r="I99" s="9">
        <v>1</v>
      </c>
      <c r="J99" s="7" t="str">
        <f t="shared" si="5"/>
        <v>31</v>
      </c>
      <c r="K99" s="11" t="s">
        <v>126</v>
      </c>
      <c r="L99" s="17" t="s">
        <v>21</v>
      </c>
      <c r="CP99" s="9" t="s">
        <v>143</v>
      </c>
      <c r="CQ99" s="11" t="s">
        <v>37</v>
      </c>
    </row>
    <row r="100" spans="4:95" ht="15.75">
      <c r="D100" t="str">
        <f t="shared" si="4"/>
        <v>99Latin America</v>
      </c>
      <c r="E100">
        <v>99</v>
      </c>
      <c r="F100" s="11" t="s">
        <v>37</v>
      </c>
      <c r="G100" s="8" t="s">
        <v>144</v>
      </c>
      <c r="H100" s="9">
        <v>3</v>
      </c>
      <c r="I100" s="9">
        <v>2</v>
      </c>
      <c r="J100" s="7" t="str">
        <f t="shared" si="5"/>
        <v>32</v>
      </c>
      <c r="K100" s="11" t="s">
        <v>126</v>
      </c>
      <c r="L100" s="17" t="s">
        <v>21</v>
      </c>
      <c r="CP100" s="8" t="s">
        <v>144</v>
      </c>
      <c r="CQ100" s="11" t="s">
        <v>37</v>
      </c>
    </row>
    <row r="101" spans="4:95" ht="15.75">
      <c r="D101" t="str">
        <f t="shared" si="4"/>
        <v>100Latin America</v>
      </c>
      <c r="E101">
        <v>100</v>
      </c>
      <c r="F101" s="11" t="s">
        <v>37</v>
      </c>
      <c r="G101" s="8" t="s">
        <v>145</v>
      </c>
      <c r="H101" s="9">
        <v>3</v>
      </c>
      <c r="I101" s="9">
        <v>3</v>
      </c>
      <c r="J101" s="7" t="str">
        <f t="shared" si="5"/>
        <v>33</v>
      </c>
      <c r="K101" s="11" t="s">
        <v>98</v>
      </c>
      <c r="L101" s="17" t="s">
        <v>31</v>
      </c>
      <c r="CP101" s="8" t="s">
        <v>145</v>
      </c>
      <c r="CQ101" s="11" t="s">
        <v>37</v>
      </c>
    </row>
    <row r="102" spans="4:95" ht="15.75">
      <c r="D102" t="str">
        <f t="shared" si="4"/>
        <v>101Latin America</v>
      </c>
      <c r="E102">
        <v>101</v>
      </c>
      <c r="F102" s="11" t="s">
        <v>37</v>
      </c>
      <c r="G102" s="9" t="s">
        <v>146</v>
      </c>
      <c r="H102" s="9">
        <v>3</v>
      </c>
      <c r="I102" s="9">
        <v>4</v>
      </c>
      <c r="J102" s="7" t="str">
        <f t="shared" si="5"/>
        <v>34</v>
      </c>
      <c r="K102" s="11" t="s">
        <v>126</v>
      </c>
      <c r="L102" s="17" t="s">
        <v>21</v>
      </c>
      <c r="CP102" s="9" t="s">
        <v>146</v>
      </c>
      <c r="CQ102" s="11" t="s">
        <v>37</v>
      </c>
    </row>
    <row r="103" spans="4:95" ht="15.75">
      <c r="D103" t="str">
        <f t="shared" si="4"/>
        <v>102Latin America</v>
      </c>
      <c r="E103">
        <v>102</v>
      </c>
      <c r="F103" s="11" t="s">
        <v>37</v>
      </c>
      <c r="G103" s="8" t="s">
        <v>147</v>
      </c>
      <c r="H103" s="9">
        <v>3</v>
      </c>
      <c r="I103" s="9">
        <v>5</v>
      </c>
      <c r="J103" s="7" t="str">
        <f t="shared" si="5"/>
        <v>35</v>
      </c>
      <c r="K103" s="11" t="s">
        <v>126</v>
      </c>
      <c r="L103" s="17" t="s">
        <v>21</v>
      </c>
      <c r="CP103" s="8" t="s">
        <v>147</v>
      </c>
      <c r="CQ103" s="11" t="s">
        <v>37</v>
      </c>
    </row>
    <row r="104" spans="4:95" ht="15.75">
      <c r="D104" t="str">
        <f t="shared" si="4"/>
        <v>103Latin America</v>
      </c>
      <c r="E104">
        <v>103</v>
      </c>
      <c r="F104" s="11" t="s">
        <v>37</v>
      </c>
      <c r="G104" s="8" t="s">
        <v>148</v>
      </c>
      <c r="H104" s="9">
        <v>3</v>
      </c>
      <c r="I104" s="9">
        <v>6</v>
      </c>
      <c r="J104" s="7" t="str">
        <f t="shared" si="5"/>
        <v>36</v>
      </c>
      <c r="K104" s="11" t="s">
        <v>126</v>
      </c>
      <c r="L104" s="17" t="s">
        <v>21</v>
      </c>
      <c r="CP104" s="8" t="s">
        <v>148</v>
      </c>
      <c r="CQ104" s="11" t="s">
        <v>37</v>
      </c>
    </row>
    <row r="105" spans="4:95" ht="15.75">
      <c r="D105" t="str">
        <f t="shared" si="4"/>
        <v>104Latin America</v>
      </c>
      <c r="E105">
        <v>104</v>
      </c>
      <c r="F105" s="11" t="s">
        <v>37</v>
      </c>
      <c r="G105" s="8" t="s">
        <v>149</v>
      </c>
      <c r="H105" s="9">
        <v>3</v>
      </c>
      <c r="I105" s="9">
        <v>7</v>
      </c>
      <c r="J105" s="7" t="str">
        <f t="shared" si="5"/>
        <v>37</v>
      </c>
      <c r="K105" s="11" t="s">
        <v>126</v>
      </c>
      <c r="L105" s="17" t="s">
        <v>21</v>
      </c>
      <c r="CP105" s="8" t="s">
        <v>149</v>
      </c>
      <c r="CQ105" s="11" t="s">
        <v>37</v>
      </c>
    </row>
    <row r="106" spans="4:95" ht="15.75">
      <c r="D106" t="str">
        <f t="shared" si="4"/>
        <v>105Latin America</v>
      </c>
      <c r="E106">
        <v>105</v>
      </c>
      <c r="F106" s="11" t="s">
        <v>37</v>
      </c>
      <c r="G106" s="9" t="s">
        <v>150</v>
      </c>
      <c r="H106" s="9">
        <v>3</v>
      </c>
      <c r="I106" s="9">
        <v>8</v>
      </c>
      <c r="J106" s="7" t="str">
        <f t="shared" si="5"/>
        <v>38</v>
      </c>
      <c r="K106" s="11" t="s">
        <v>126</v>
      </c>
      <c r="L106" s="17" t="s">
        <v>21</v>
      </c>
      <c r="CP106" s="9" t="s">
        <v>150</v>
      </c>
      <c r="CQ106" s="11" t="s">
        <v>37</v>
      </c>
    </row>
    <row r="107" spans="4:95" ht="15.75">
      <c r="D107" t="str">
        <f t="shared" si="4"/>
        <v>106Latin America</v>
      </c>
      <c r="E107">
        <v>106</v>
      </c>
      <c r="F107" s="11" t="s">
        <v>37</v>
      </c>
      <c r="G107" s="8" t="s">
        <v>151</v>
      </c>
      <c r="H107" s="9">
        <v>3</v>
      </c>
      <c r="I107" s="9">
        <v>9</v>
      </c>
      <c r="J107" s="7" t="str">
        <f t="shared" si="5"/>
        <v>39</v>
      </c>
      <c r="K107" s="11" t="s">
        <v>126</v>
      </c>
      <c r="L107" s="17" t="s">
        <v>21</v>
      </c>
      <c r="CP107" s="8" t="s">
        <v>151</v>
      </c>
      <c r="CQ107" s="11" t="s">
        <v>37</v>
      </c>
    </row>
    <row r="108" spans="4:95" ht="15.75">
      <c r="D108" t="str">
        <f t="shared" si="4"/>
        <v>107Latin America</v>
      </c>
      <c r="E108">
        <v>107</v>
      </c>
      <c r="F108" s="11" t="s">
        <v>37</v>
      </c>
      <c r="G108" s="9" t="s">
        <v>152</v>
      </c>
      <c r="H108" s="9">
        <v>3</v>
      </c>
      <c r="I108" s="9">
        <v>10</v>
      </c>
      <c r="J108" s="7" t="str">
        <f t="shared" si="5"/>
        <v>310</v>
      </c>
      <c r="K108" s="11" t="s">
        <v>98</v>
      </c>
      <c r="L108" s="17" t="s">
        <v>31</v>
      </c>
      <c r="CP108" s="9" t="s">
        <v>152</v>
      </c>
      <c r="CQ108" s="11" t="s">
        <v>37</v>
      </c>
    </row>
    <row r="109" spans="4:95" ht="15.75">
      <c r="D109" t="str">
        <f t="shared" si="4"/>
        <v>108Latin America</v>
      </c>
      <c r="E109">
        <v>108</v>
      </c>
      <c r="F109" s="11" t="s">
        <v>37</v>
      </c>
      <c r="G109" s="8" t="s">
        <v>153</v>
      </c>
      <c r="H109" s="9">
        <v>3</v>
      </c>
      <c r="I109" s="9">
        <v>11</v>
      </c>
      <c r="J109" s="7" t="str">
        <f t="shared" si="5"/>
        <v>311</v>
      </c>
      <c r="K109" s="11" t="s">
        <v>89</v>
      </c>
      <c r="L109" s="17" t="s">
        <v>20</v>
      </c>
      <c r="CP109" s="8" t="s">
        <v>153</v>
      </c>
      <c r="CQ109" s="11" t="s">
        <v>37</v>
      </c>
    </row>
    <row r="110" spans="4:95" ht="15.75">
      <c r="D110" t="str">
        <f t="shared" si="4"/>
        <v>109Latin America</v>
      </c>
      <c r="E110">
        <v>109</v>
      </c>
      <c r="F110" s="11" t="s">
        <v>37</v>
      </c>
      <c r="G110" s="9" t="s">
        <v>154</v>
      </c>
      <c r="H110" s="9">
        <v>3</v>
      </c>
      <c r="I110" s="9">
        <v>12</v>
      </c>
      <c r="J110" s="7" t="str">
        <f t="shared" si="5"/>
        <v>312</v>
      </c>
      <c r="K110" s="11" t="s">
        <v>126</v>
      </c>
      <c r="L110" s="17" t="s">
        <v>21</v>
      </c>
      <c r="CP110" s="9" t="s">
        <v>154</v>
      </c>
      <c r="CQ110" s="11" t="s">
        <v>37</v>
      </c>
    </row>
    <row r="111" spans="4:95" ht="15.75">
      <c r="D111" t="str">
        <f t="shared" si="4"/>
        <v>110Latin America</v>
      </c>
      <c r="E111">
        <v>110</v>
      </c>
      <c r="F111" s="11" t="s">
        <v>37</v>
      </c>
      <c r="G111" s="9" t="s">
        <v>155</v>
      </c>
      <c r="H111" s="9">
        <v>3</v>
      </c>
      <c r="I111" s="9">
        <v>13</v>
      </c>
      <c r="J111" s="7" t="str">
        <f t="shared" si="5"/>
        <v>313</v>
      </c>
      <c r="K111" s="11" t="s">
        <v>126</v>
      </c>
      <c r="L111" s="17" t="s">
        <v>21</v>
      </c>
      <c r="CP111" s="9" t="s">
        <v>155</v>
      </c>
      <c r="CQ111" s="11" t="s">
        <v>37</v>
      </c>
    </row>
    <row r="112" spans="4:95" ht="15.75">
      <c r="D112" t="str">
        <f t="shared" si="4"/>
        <v>111Latin America</v>
      </c>
      <c r="E112">
        <v>111</v>
      </c>
      <c r="F112" s="11" t="s">
        <v>37</v>
      </c>
      <c r="G112" s="8" t="s">
        <v>156</v>
      </c>
      <c r="H112" s="9">
        <v>3</v>
      </c>
      <c r="I112" s="9">
        <v>14</v>
      </c>
      <c r="J112" s="7" t="str">
        <f t="shared" si="5"/>
        <v>314</v>
      </c>
      <c r="K112" s="11" t="s">
        <v>126</v>
      </c>
      <c r="L112" s="17" t="s">
        <v>21</v>
      </c>
      <c r="CP112" s="8" t="s">
        <v>156</v>
      </c>
      <c r="CQ112" s="11" t="s">
        <v>37</v>
      </c>
    </row>
    <row r="113" spans="4:95" ht="15.75">
      <c r="D113" t="str">
        <f t="shared" si="4"/>
        <v>112Latin America</v>
      </c>
      <c r="E113">
        <v>112</v>
      </c>
      <c r="F113" s="11" t="s">
        <v>37</v>
      </c>
      <c r="G113" s="8" t="s">
        <v>157</v>
      </c>
      <c r="H113" s="9">
        <v>3</v>
      </c>
      <c r="I113" s="9">
        <v>15</v>
      </c>
      <c r="J113" s="7" t="str">
        <f t="shared" si="5"/>
        <v>315</v>
      </c>
      <c r="K113" s="11" t="s">
        <v>98</v>
      </c>
      <c r="L113" s="17" t="s">
        <v>31</v>
      </c>
      <c r="CP113" s="8" t="s">
        <v>157</v>
      </c>
      <c r="CQ113" s="11" t="s">
        <v>37</v>
      </c>
    </row>
    <row r="114" spans="4:95" ht="15.75">
      <c r="D114" t="str">
        <f t="shared" si="4"/>
        <v>113Latin America</v>
      </c>
      <c r="E114">
        <v>113</v>
      </c>
      <c r="F114" s="11" t="s">
        <v>37</v>
      </c>
      <c r="G114" s="8" t="s">
        <v>158</v>
      </c>
      <c r="H114" s="9">
        <v>3</v>
      </c>
      <c r="I114" s="9">
        <v>16</v>
      </c>
      <c r="J114" s="7" t="str">
        <f t="shared" si="5"/>
        <v>316</v>
      </c>
      <c r="K114" s="11" t="s">
        <v>98</v>
      </c>
      <c r="L114" s="17" t="s">
        <v>31</v>
      </c>
      <c r="CP114" s="8" t="s">
        <v>158</v>
      </c>
      <c r="CQ114" s="11" t="s">
        <v>37</v>
      </c>
    </row>
    <row r="115" spans="4:95" ht="15.75">
      <c r="D115" t="str">
        <f t="shared" si="4"/>
        <v>114Latin America</v>
      </c>
      <c r="E115">
        <v>114</v>
      </c>
      <c r="F115" s="11" t="s">
        <v>37</v>
      </c>
      <c r="G115" s="9" t="s">
        <v>159</v>
      </c>
      <c r="H115" s="9">
        <v>3</v>
      </c>
      <c r="I115" s="9">
        <v>17</v>
      </c>
      <c r="J115" s="7" t="str">
        <f t="shared" si="5"/>
        <v>317</v>
      </c>
      <c r="K115" s="11" t="s">
        <v>126</v>
      </c>
      <c r="L115" s="17" t="s">
        <v>21</v>
      </c>
      <c r="CP115" s="9" t="s">
        <v>159</v>
      </c>
      <c r="CQ115" s="11" t="s">
        <v>37</v>
      </c>
    </row>
    <row r="116" spans="4:95" ht="15.75">
      <c r="D116" t="str">
        <f t="shared" si="4"/>
        <v>115Latin America</v>
      </c>
      <c r="E116">
        <v>115</v>
      </c>
      <c r="F116" s="11" t="s">
        <v>37</v>
      </c>
      <c r="G116" s="9" t="s">
        <v>160</v>
      </c>
      <c r="H116" s="9">
        <v>3</v>
      </c>
      <c r="I116" s="9">
        <v>18</v>
      </c>
      <c r="J116" s="7" t="str">
        <f t="shared" si="5"/>
        <v>318</v>
      </c>
      <c r="K116" s="11" t="s">
        <v>98</v>
      </c>
      <c r="L116" s="17" t="s">
        <v>31</v>
      </c>
      <c r="CP116" s="9" t="s">
        <v>160</v>
      </c>
      <c r="CQ116" s="11" t="s">
        <v>37</v>
      </c>
    </row>
    <row r="117" spans="4:95" ht="15.75">
      <c r="D117" t="str">
        <f t="shared" si="4"/>
        <v>116Latin America</v>
      </c>
      <c r="E117">
        <v>116</v>
      </c>
      <c r="F117" s="7" t="s">
        <v>37</v>
      </c>
      <c r="G117" s="7" t="s">
        <v>161</v>
      </c>
      <c r="H117" s="9">
        <v>3</v>
      </c>
      <c r="I117" s="9">
        <v>19</v>
      </c>
      <c r="J117" s="7" t="str">
        <f t="shared" si="5"/>
        <v>319</v>
      </c>
      <c r="K117" s="11" t="s">
        <v>266</v>
      </c>
      <c r="L117" s="17" t="s">
        <v>21</v>
      </c>
      <c r="CP117" s="7" t="s">
        <v>161</v>
      </c>
      <c r="CQ117" s="7" t="s">
        <v>37</v>
      </c>
    </row>
    <row r="118" spans="4:95" ht="15.75">
      <c r="D118" t="str">
        <f t="shared" si="4"/>
        <v>117Latin America</v>
      </c>
      <c r="E118">
        <v>117</v>
      </c>
      <c r="F118" s="11" t="s">
        <v>37</v>
      </c>
      <c r="G118" s="8" t="s">
        <v>161</v>
      </c>
      <c r="H118" s="9">
        <v>3</v>
      </c>
      <c r="I118" s="9">
        <v>20</v>
      </c>
      <c r="J118" s="7" t="str">
        <f t="shared" si="5"/>
        <v>320</v>
      </c>
      <c r="K118" s="11" t="s">
        <v>126</v>
      </c>
      <c r="L118" s="17" t="s">
        <v>21</v>
      </c>
      <c r="CP118" s="8" t="s">
        <v>161</v>
      </c>
      <c r="CQ118" s="11" t="s">
        <v>37</v>
      </c>
    </row>
    <row r="119" spans="4:95" ht="15.75">
      <c r="D119" t="str">
        <f t="shared" si="4"/>
        <v>118Latin America</v>
      </c>
      <c r="E119">
        <v>118</v>
      </c>
      <c r="F119" s="11" t="s">
        <v>37</v>
      </c>
      <c r="G119" s="8" t="s">
        <v>162</v>
      </c>
      <c r="H119" s="9">
        <v>3</v>
      </c>
      <c r="I119" s="9">
        <v>21</v>
      </c>
      <c r="J119" s="7" t="str">
        <f t="shared" si="5"/>
        <v>321</v>
      </c>
      <c r="K119" s="11" t="s">
        <v>126</v>
      </c>
      <c r="L119" s="17" t="s">
        <v>21</v>
      </c>
      <c r="CP119" s="8" t="s">
        <v>162</v>
      </c>
      <c r="CQ119" s="11" t="s">
        <v>37</v>
      </c>
    </row>
    <row r="120" spans="4:95" ht="15.75">
      <c r="D120" t="str">
        <f t="shared" si="4"/>
        <v>119Latin America</v>
      </c>
      <c r="E120">
        <v>119</v>
      </c>
      <c r="F120" s="11" t="s">
        <v>37</v>
      </c>
      <c r="G120" s="8" t="s">
        <v>163</v>
      </c>
      <c r="H120" s="9">
        <v>3</v>
      </c>
      <c r="I120" s="9">
        <v>22</v>
      </c>
      <c r="J120" s="7" t="str">
        <f t="shared" si="5"/>
        <v>322</v>
      </c>
      <c r="K120" s="11" t="s">
        <v>98</v>
      </c>
      <c r="L120" s="17" t="s">
        <v>31</v>
      </c>
      <c r="CP120" s="8" t="s">
        <v>163</v>
      </c>
      <c r="CQ120" s="11" t="s">
        <v>37</v>
      </c>
    </row>
    <row r="121" spans="4:95" ht="15.75">
      <c r="D121" t="str">
        <f t="shared" si="4"/>
        <v>120Latin America</v>
      </c>
      <c r="E121">
        <v>120</v>
      </c>
      <c r="F121" s="11" t="s">
        <v>37</v>
      </c>
      <c r="G121" s="8" t="s">
        <v>164</v>
      </c>
      <c r="H121" s="9">
        <v>3</v>
      </c>
      <c r="I121" s="9">
        <v>23</v>
      </c>
      <c r="J121" s="7" t="str">
        <f t="shared" si="5"/>
        <v>323</v>
      </c>
      <c r="K121" s="11" t="s">
        <v>98</v>
      </c>
      <c r="L121" s="17" t="s">
        <v>31</v>
      </c>
      <c r="CP121" s="8" t="s">
        <v>164</v>
      </c>
      <c r="CQ121" s="11" t="s">
        <v>37</v>
      </c>
    </row>
    <row r="122" spans="4:95" ht="15.75">
      <c r="D122" t="str">
        <f t="shared" si="4"/>
        <v>121Latin America</v>
      </c>
      <c r="E122">
        <v>121</v>
      </c>
      <c r="F122" s="11" t="s">
        <v>37</v>
      </c>
      <c r="G122" s="8" t="s">
        <v>165</v>
      </c>
      <c r="H122" s="9">
        <v>3</v>
      </c>
      <c r="I122" s="9">
        <v>24</v>
      </c>
      <c r="J122" s="7" t="str">
        <f t="shared" si="5"/>
        <v>324</v>
      </c>
      <c r="K122" s="11" t="s">
        <v>98</v>
      </c>
      <c r="L122" s="17" t="s">
        <v>31</v>
      </c>
      <c r="CP122" s="8" t="s">
        <v>165</v>
      </c>
      <c r="CQ122" s="11" t="s">
        <v>37</v>
      </c>
    </row>
    <row r="123" spans="4:95" ht="15.75">
      <c r="D123" t="str">
        <f t="shared" si="4"/>
        <v>122Latin America</v>
      </c>
      <c r="E123">
        <v>122</v>
      </c>
      <c r="F123" s="11" t="s">
        <v>37</v>
      </c>
      <c r="G123" s="8" t="s">
        <v>166</v>
      </c>
      <c r="H123" s="9">
        <v>3</v>
      </c>
      <c r="I123" s="9">
        <v>25</v>
      </c>
      <c r="J123" s="7" t="str">
        <f t="shared" si="5"/>
        <v>325</v>
      </c>
      <c r="K123" s="11" t="s">
        <v>126</v>
      </c>
      <c r="L123" s="17" t="s">
        <v>21</v>
      </c>
      <c r="CP123" s="8" t="s">
        <v>166</v>
      </c>
      <c r="CQ123" s="11" t="s">
        <v>37</v>
      </c>
    </row>
    <row r="124" spans="4:95" ht="15.75">
      <c r="D124" t="str">
        <f t="shared" si="4"/>
        <v>123Latin America</v>
      </c>
      <c r="E124">
        <v>123</v>
      </c>
      <c r="F124" s="11" t="s">
        <v>37</v>
      </c>
      <c r="G124" s="8" t="s">
        <v>167</v>
      </c>
      <c r="H124" s="9">
        <v>3</v>
      </c>
      <c r="I124" s="9">
        <v>26</v>
      </c>
      <c r="J124" s="7" t="str">
        <f t="shared" si="5"/>
        <v>326</v>
      </c>
      <c r="K124" s="11" t="s">
        <v>98</v>
      </c>
      <c r="L124" s="17" t="s">
        <v>31</v>
      </c>
      <c r="CP124" s="8" t="s">
        <v>167</v>
      </c>
      <c r="CQ124" s="11" t="s">
        <v>37</v>
      </c>
    </row>
    <row r="125" spans="4:95" ht="15.75">
      <c r="D125" t="str">
        <f t="shared" si="4"/>
        <v>124Latin America</v>
      </c>
      <c r="E125">
        <v>124</v>
      </c>
      <c r="F125" s="11" t="s">
        <v>37</v>
      </c>
      <c r="G125" s="8" t="s">
        <v>168</v>
      </c>
      <c r="H125" s="9">
        <v>3</v>
      </c>
      <c r="I125" s="9">
        <v>27</v>
      </c>
      <c r="J125" s="7" t="str">
        <f t="shared" si="5"/>
        <v>327</v>
      </c>
      <c r="K125" s="11" t="s">
        <v>126</v>
      </c>
      <c r="L125" s="17" t="s">
        <v>21</v>
      </c>
      <c r="CP125" s="8" t="s">
        <v>168</v>
      </c>
      <c r="CQ125" s="11" t="s">
        <v>37</v>
      </c>
    </row>
    <row r="126" spans="4:95" ht="15.75">
      <c r="D126" t="str">
        <f t="shared" si="4"/>
        <v>125Latin America</v>
      </c>
      <c r="E126">
        <v>125</v>
      </c>
      <c r="F126" s="11" t="s">
        <v>37</v>
      </c>
      <c r="G126" s="8" t="s">
        <v>169</v>
      </c>
      <c r="H126" s="9">
        <v>3</v>
      </c>
      <c r="I126" s="9">
        <v>28</v>
      </c>
      <c r="J126" s="7" t="str">
        <f t="shared" si="5"/>
        <v>328</v>
      </c>
      <c r="K126" s="11" t="s">
        <v>126</v>
      </c>
      <c r="L126" s="17" t="s">
        <v>21</v>
      </c>
      <c r="CP126" s="8" t="s">
        <v>169</v>
      </c>
      <c r="CQ126" s="11" t="s">
        <v>37</v>
      </c>
    </row>
    <row r="127" spans="4:95" ht="15.75">
      <c r="D127" t="str">
        <f t="shared" si="4"/>
        <v>126Latin America</v>
      </c>
      <c r="E127">
        <v>126</v>
      </c>
      <c r="F127" s="11" t="s">
        <v>37</v>
      </c>
      <c r="G127" s="8" t="s">
        <v>170</v>
      </c>
      <c r="H127" s="9">
        <v>3</v>
      </c>
      <c r="I127" s="9">
        <v>29</v>
      </c>
      <c r="J127" s="7" t="str">
        <f t="shared" si="5"/>
        <v>329</v>
      </c>
      <c r="K127" s="11" t="s">
        <v>126</v>
      </c>
      <c r="L127" s="17" t="s">
        <v>21</v>
      </c>
      <c r="CP127" s="8" t="s">
        <v>170</v>
      </c>
      <c r="CQ127" s="11" t="s">
        <v>37</v>
      </c>
    </row>
    <row r="128" spans="4:95" ht="15.75">
      <c r="D128" t="str">
        <f t="shared" si="4"/>
        <v>127Latin America</v>
      </c>
      <c r="E128">
        <v>127</v>
      </c>
      <c r="F128" s="11" t="s">
        <v>37</v>
      </c>
      <c r="G128" s="8" t="s">
        <v>171</v>
      </c>
      <c r="H128" s="9">
        <v>3</v>
      </c>
      <c r="I128" s="9">
        <v>30</v>
      </c>
      <c r="J128" s="7" t="str">
        <f t="shared" si="5"/>
        <v>330</v>
      </c>
      <c r="K128" s="11" t="s">
        <v>98</v>
      </c>
      <c r="L128" s="17" t="s">
        <v>31</v>
      </c>
      <c r="CP128" s="8" t="s">
        <v>171</v>
      </c>
      <c r="CQ128" s="11" t="s">
        <v>37</v>
      </c>
    </row>
    <row r="129" spans="4:95" ht="15.75">
      <c r="D129" t="str">
        <f t="shared" si="4"/>
        <v>128Latin America</v>
      </c>
      <c r="E129">
        <v>128</v>
      </c>
      <c r="F129" s="11" t="s">
        <v>37</v>
      </c>
      <c r="G129" s="9" t="s">
        <v>172</v>
      </c>
      <c r="H129" s="9">
        <v>3</v>
      </c>
      <c r="I129" s="9">
        <v>31</v>
      </c>
      <c r="J129" s="7" t="str">
        <f t="shared" si="5"/>
        <v>331</v>
      </c>
      <c r="K129" s="11" t="s">
        <v>126</v>
      </c>
      <c r="L129" s="17" t="s">
        <v>21</v>
      </c>
      <c r="CP129" s="9" t="s">
        <v>172</v>
      </c>
      <c r="CQ129" s="11" t="s">
        <v>37</v>
      </c>
    </row>
    <row r="130" spans="4:95" ht="15.75">
      <c r="D130" t="str">
        <f t="shared" si="4"/>
        <v>129Latin America</v>
      </c>
      <c r="E130">
        <v>129</v>
      </c>
      <c r="F130" s="11" t="s">
        <v>37</v>
      </c>
      <c r="G130" s="8" t="s">
        <v>173</v>
      </c>
      <c r="H130" s="9">
        <v>3</v>
      </c>
      <c r="I130" s="9">
        <v>32</v>
      </c>
      <c r="J130" s="7" t="str">
        <f t="shared" si="5"/>
        <v>332</v>
      </c>
      <c r="K130" s="11" t="s">
        <v>98</v>
      </c>
      <c r="L130" s="17" t="s">
        <v>31</v>
      </c>
      <c r="CP130" s="8" t="s">
        <v>173</v>
      </c>
      <c r="CQ130" s="11" t="s">
        <v>37</v>
      </c>
    </row>
    <row r="131" spans="4:95" ht="15.75">
      <c r="D131" t="str">
        <f aca="true" t="shared" si="8" ref="D131:D194">E131&amp;F131</f>
        <v>130Latin America</v>
      </c>
      <c r="E131">
        <v>130</v>
      </c>
      <c r="F131" s="11" t="s">
        <v>37</v>
      </c>
      <c r="G131" s="8" t="s">
        <v>174</v>
      </c>
      <c r="H131" s="9">
        <v>3</v>
      </c>
      <c r="I131" s="9">
        <v>33</v>
      </c>
      <c r="J131" s="7" t="str">
        <f aca="true" t="shared" si="9" ref="J131:J194">H131&amp;I131</f>
        <v>333</v>
      </c>
      <c r="K131" s="11" t="s">
        <v>126</v>
      </c>
      <c r="L131" s="17" t="s">
        <v>21</v>
      </c>
      <c r="CP131" s="8" t="s">
        <v>174</v>
      </c>
      <c r="CQ131" s="11" t="s">
        <v>37</v>
      </c>
    </row>
    <row r="132" spans="4:95" ht="15.75">
      <c r="D132" t="str">
        <f t="shared" si="8"/>
        <v>131Latin America</v>
      </c>
      <c r="E132">
        <v>131</v>
      </c>
      <c r="F132" s="11" t="s">
        <v>37</v>
      </c>
      <c r="G132" s="8" t="s">
        <v>175</v>
      </c>
      <c r="H132" s="9">
        <v>3</v>
      </c>
      <c r="I132" s="9">
        <v>34</v>
      </c>
      <c r="J132" s="7" t="str">
        <f t="shared" si="9"/>
        <v>334</v>
      </c>
      <c r="K132" s="11" t="s">
        <v>98</v>
      </c>
      <c r="L132" s="17" t="s">
        <v>31</v>
      </c>
      <c r="CP132" s="8" t="s">
        <v>175</v>
      </c>
      <c r="CQ132" s="11" t="s">
        <v>37</v>
      </c>
    </row>
    <row r="133" spans="4:95" ht="15.75">
      <c r="D133" t="str">
        <f t="shared" si="8"/>
        <v>132Latin America</v>
      </c>
      <c r="E133">
        <v>132</v>
      </c>
      <c r="F133" s="11" t="s">
        <v>37</v>
      </c>
      <c r="G133" s="8" t="s">
        <v>176</v>
      </c>
      <c r="H133" s="9">
        <v>3</v>
      </c>
      <c r="I133" s="9">
        <v>35</v>
      </c>
      <c r="J133" s="7" t="str">
        <f t="shared" si="9"/>
        <v>335</v>
      </c>
      <c r="K133" s="11" t="s">
        <v>126</v>
      </c>
      <c r="L133" s="17" t="s">
        <v>21</v>
      </c>
      <c r="CP133" s="8" t="s">
        <v>176</v>
      </c>
      <c r="CQ133" s="11" t="s">
        <v>37</v>
      </c>
    </row>
    <row r="134" spans="4:95" ht="15.75">
      <c r="D134" t="str">
        <f t="shared" si="8"/>
        <v>133Latin America</v>
      </c>
      <c r="E134">
        <v>133</v>
      </c>
      <c r="F134" s="11" t="s">
        <v>37</v>
      </c>
      <c r="G134" s="8" t="s">
        <v>177</v>
      </c>
      <c r="H134" s="9">
        <v>3</v>
      </c>
      <c r="I134" s="9">
        <v>36</v>
      </c>
      <c r="J134" s="7" t="str">
        <f t="shared" si="9"/>
        <v>336</v>
      </c>
      <c r="K134" s="11" t="s">
        <v>126</v>
      </c>
      <c r="L134" s="17" t="s">
        <v>21</v>
      </c>
      <c r="CP134" s="8" t="s">
        <v>177</v>
      </c>
      <c r="CQ134" s="11" t="s">
        <v>37</v>
      </c>
    </row>
    <row r="135" spans="4:95" ht="15.75">
      <c r="D135" t="str">
        <f t="shared" si="8"/>
        <v>134Latin America</v>
      </c>
      <c r="E135">
        <v>134</v>
      </c>
      <c r="F135" s="11" t="s">
        <v>37</v>
      </c>
      <c r="G135" s="8" t="s">
        <v>178</v>
      </c>
      <c r="H135" s="9">
        <v>3</v>
      </c>
      <c r="I135" s="9">
        <v>37</v>
      </c>
      <c r="J135" s="7" t="str">
        <f t="shared" si="9"/>
        <v>337</v>
      </c>
      <c r="K135" s="11" t="s">
        <v>126</v>
      </c>
      <c r="L135" s="17" t="s">
        <v>21</v>
      </c>
      <c r="CP135" s="8" t="s">
        <v>178</v>
      </c>
      <c r="CQ135" s="11" t="s">
        <v>37</v>
      </c>
    </row>
    <row r="136" spans="4:95" ht="15.75">
      <c r="D136" t="str">
        <f t="shared" si="8"/>
        <v>135Latin America</v>
      </c>
      <c r="E136">
        <v>135</v>
      </c>
      <c r="F136" s="11" t="s">
        <v>37</v>
      </c>
      <c r="G136" s="8" t="s">
        <v>179</v>
      </c>
      <c r="H136" s="9">
        <v>3</v>
      </c>
      <c r="I136" s="9">
        <v>38</v>
      </c>
      <c r="J136" s="7" t="str">
        <f t="shared" si="9"/>
        <v>338</v>
      </c>
      <c r="K136" s="11" t="s">
        <v>126</v>
      </c>
      <c r="L136" s="17" t="s">
        <v>21</v>
      </c>
      <c r="CP136" s="8" t="s">
        <v>179</v>
      </c>
      <c r="CQ136" s="11" t="s">
        <v>37</v>
      </c>
    </row>
    <row r="137" spans="4:95" ht="15.75">
      <c r="D137" t="str">
        <f t="shared" si="8"/>
        <v>136Latin America</v>
      </c>
      <c r="E137">
        <v>136</v>
      </c>
      <c r="F137" s="11" t="s">
        <v>37</v>
      </c>
      <c r="G137" s="8" t="s">
        <v>180</v>
      </c>
      <c r="H137" s="9">
        <v>3</v>
      </c>
      <c r="I137" s="9">
        <v>39</v>
      </c>
      <c r="J137" s="7" t="str">
        <f t="shared" si="9"/>
        <v>339</v>
      </c>
      <c r="K137" s="11" t="s">
        <v>98</v>
      </c>
      <c r="L137" s="17" t="s">
        <v>31</v>
      </c>
      <c r="CP137" s="8" t="s">
        <v>180</v>
      </c>
      <c r="CQ137" s="11" t="s">
        <v>37</v>
      </c>
    </row>
    <row r="138" spans="4:95" ht="15.75">
      <c r="D138" t="str">
        <f t="shared" si="8"/>
        <v>137Latin America</v>
      </c>
      <c r="E138">
        <v>137</v>
      </c>
      <c r="F138" s="11" t="s">
        <v>37</v>
      </c>
      <c r="G138" s="9" t="s">
        <v>181</v>
      </c>
      <c r="H138" s="9">
        <v>3</v>
      </c>
      <c r="I138" s="9">
        <v>40</v>
      </c>
      <c r="J138" s="7" t="str">
        <f t="shared" si="9"/>
        <v>340</v>
      </c>
      <c r="K138" s="11" t="s">
        <v>126</v>
      </c>
      <c r="L138" s="17" t="s">
        <v>21</v>
      </c>
      <c r="CP138" s="9" t="s">
        <v>181</v>
      </c>
      <c r="CQ138" s="11" t="s">
        <v>37</v>
      </c>
    </row>
    <row r="139" spans="4:95" ht="15.75">
      <c r="D139" t="str">
        <f t="shared" si="8"/>
        <v>138Latin America</v>
      </c>
      <c r="E139">
        <v>138</v>
      </c>
      <c r="F139" s="11" t="s">
        <v>37</v>
      </c>
      <c r="G139" s="8" t="s">
        <v>182</v>
      </c>
      <c r="H139" s="9">
        <v>3</v>
      </c>
      <c r="I139" s="9">
        <v>41</v>
      </c>
      <c r="J139" s="7" t="str">
        <f t="shared" si="9"/>
        <v>341</v>
      </c>
      <c r="K139" s="11" t="s">
        <v>98</v>
      </c>
      <c r="L139" s="17" t="s">
        <v>31</v>
      </c>
      <c r="CP139" s="8" t="s">
        <v>182</v>
      </c>
      <c r="CQ139" s="11" t="s">
        <v>37</v>
      </c>
    </row>
    <row r="140" spans="4:95" ht="15.75">
      <c r="D140" t="str">
        <f t="shared" si="8"/>
        <v>139Latin America</v>
      </c>
      <c r="E140">
        <v>139</v>
      </c>
      <c r="F140" s="11" t="s">
        <v>37</v>
      </c>
      <c r="G140" s="8" t="s">
        <v>183</v>
      </c>
      <c r="H140" s="9">
        <v>3</v>
      </c>
      <c r="I140" s="9">
        <v>42</v>
      </c>
      <c r="J140" s="7" t="str">
        <f t="shared" si="9"/>
        <v>342</v>
      </c>
      <c r="K140" s="11" t="s">
        <v>98</v>
      </c>
      <c r="L140" s="17" t="s">
        <v>31</v>
      </c>
      <c r="CP140" s="8" t="s">
        <v>183</v>
      </c>
      <c r="CQ140" s="11" t="s">
        <v>37</v>
      </c>
    </row>
    <row r="141" spans="4:95" ht="15.75">
      <c r="D141" t="str">
        <f t="shared" si="8"/>
        <v>140Middle East &amp; Africa</v>
      </c>
      <c r="E141">
        <v>140</v>
      </c>
      <c r="F141" s="7" t="s">
        <v>39</v>
      </c>
      <c r="G141" s="7" t="s">
        <v>184</v>
      </c>
      <c r="H141" s="7">
        <v>4</v>
      </c>
      <c r="I141" s="7">
        <v>1</v>
      </c>
      <c r="J141" s="7" t="str">
        <f t="shared" si="9"/>
        <v>41</v>
      </c>
      <c r="K141" s="11" t="s">
        <v>126</v>
      </c>
      <c r="L141" s="17" t="s">
        <v>21</v>
      </c>
      <c r="CP141" s="7" t="s">
        <v>184</v>
      </c>
      <c r="CQ141" s="7" t="s">
        <v>39</v>
      </c>
    </row>
    <row r="142" spans="4:95" ht="15.75">
      <c r="D142" t="str">
        <f t="shared" si="8"/>
        <v>141Middle East &amp; Africa</v>
      </c>
      <c r="E142">
        <v>141</v>
      </c>
      <c r="F142" s="11" t="s">
        <v>39</v>
      </c>
      <c r="G142" s="8" t="s">
        <v>185</v>
      </c>
      <c r="H142" s="7">
        <v>4</v>
      </c>
      <c r="I142" s="7">
        <v>2</v>
      </c>
      <c r="J142" s="7" t="str">
        <f t="shared" si="9"/>
        <v>42</v>
      </c>
      <c r="K142" s="11" t="s">
        <v>98</v>
      </c>
      <c r="L142" s="17" t="s">
        <v>31</v>
      </c>
      <c r="CP142" s="8" t="s">
        <v>185</v>
      </c>
      <c r="CQ142" s="11" t="s">
        <v>39</v>
      </c>
    </row>
    <row r="143" spans="4:95" ht="15.75">
      <c r="D143" t="str">
        <f t="shared" si="8"/>
        <v>142Middle East &amp; Africa</v>
      </c>
      <c r="E143">
        <v>142</v>
      </c>
      <c r="F143" s="11" t="s">
        <v>39</v>
      </c>
      <c r="G143" s="8" t="s">
        <v>186</v>
      </c>
      <c r="H143" s="7">
        <v>4</v>
      </c>
      <c r="I143" s="7">
        <v>3</v>
      </c>
      <c r="J143" s="7" t="str">
        <f t="shared" si="9"/>
        <v>43</v>
      </c>
      <c r="K143" s="11" t="s">
        <v>126</v>
      </c>
      <c r="L143" s="17" t="s">
        <v>21</v>
      </c>
      <c r="CP143" s="8" t="s">
        <v>186</v>
      </c>
      <c r="CQ143" s="11" t="s">
        <v>39</v>
      </c>
    </row>
    <row r="144" spans="4:95" ht="15.75">
      <c r="D144" t="str">
        <f t="shared" si="8"/>
        <v>143Middle East &amp; Africa</v>
      </c>
      <c r="E144">
        <v>143</v>
      </c>
      <c r="F144" s="7" t="s">
        <v>39</v>
      </c>
      <c r="G144" s="7" t="s">
        <v>187</v>
      </c>
      <c r="H144" s="7">
        <v>4</v>
      </c>
      <c r="I144" s="7">
        <v>4</v>
      </c>
      <c r="J144" s="7" t="str">
        <f t="shared" si="9"/>
        <v>44</v>
      </c>
      <c r="K144" s="11" t="s">
        <v>89</v>
      </c>
      <c r="L144" s="17" t="s">
        <v>20</v>
      </c>
      <c r="CP144" s="7" t="s">
        <v>187</v>
      </c>
      <c r="CQ144" s="7" t="s">
        <v>39</v>
      </c>
    </row>
    <row r="145" spans="4:95" ht="15.75">
      <c r="D145" t="str">
        <f t="shared" si="8"/>
        <v>144Middle East &amp; Africa</v>
      </c>
      <c r="E145">
        <v>144</v>
      </c>
      <c r="F145" s="11" t="s">
        <v>39</v>
      </c>
      <c r="G145" s="8" t="s">
        <v>188</v>
      </c>
      <c r="H145" s="7">
        <v>4</v>
      </c>
      <c r="I145" s="7">
        <v>5</v>
      </c>
      <c r="J145" s="7" t="str">
        <f t="shared" si="9"/>
        <v>45</v>
      </c>
      <c r="K145" s="11" t="s">
        <v>98</v>
      </c>
      <c r="L145" s="17" t="s">
        <v>31</v>
      </c>
      <c r="CP145" s="8" t="s">
        <v>188</v>
      </c>
      <c r="CQ145" s="11" t="s">
        <v>39</v>
      </c>
    </row>
    <row r="146" spans="4:95" ht="15.75">
      <c r="D146" t="str">
        <f t="shared" si="8"/>
        <v>145Middle East &amp; Africa</v>
      </c>
      <c r="E146">
        <v>145</v>
      </c>
      <c r="F146" s="7" t="s">
        <v>39</v>
      </c>
      <c r="G146" s="7" t="s">
        <v>189</v>
      </c>
      <c r="H146" s="7">
        <v>4</v>
      </c>
      <c r="I146" s="7">
        <v>6</v>
      </c>
      <c r="J146" s="7" t="str">
        <f t="shared" si="9"/>
        <v>46</v>
      </c>
      <c r="K146" s="11" t="s">
        <v>266</v>
      </c>
      <c r="L146" s="17" t="s">
        <v>21</v>
      </c>
      <c r="CP146" s="7" t="s">
        <v>189</v>
      </c>
      <c r="CQ146" s="7" t="s">
        <v>39</v>
      </c>
    </row>
    <row r="147" spans="4:95" ht="15.75">
      <c r="D147" t="str">
        <f t="shared" si="8"/>
        <v>146Middle East &amp; Africa</v>
      </c>
      <c r="E147">
        <v>146</v>
      </c>
      <c r="F147" s="11" t="s">
        <v>39</v>
      </c>
      <c r="G147" s="8" t="s">
        <v>190</v>
      </c>
      <c r="H147" s="7">
        <v>4</v>
      </c>
      <c r="I147" s="7">
        <v>7</v>
      </c>
      <c r="J147" s="7" t="str">
        <f t="shared" si="9"/>
        <v>47</v>
      </c>
      <c r="K147" s="11" t="s">
        <v>126</v>
      </c>
      <c r="L147" s="17" t="s">
        <v>21</v>
      </c>
      <c r="CP147" s="8" t="s">
        <v>190</v>
      </c>
      <c r="CQ147" s="11" t="s">
        <v>39</v>
      </c>
    </row>
    <row r="148" spans="4:95" ht="15.75">
      <c r="D148" t="str">
        <f t="shared" si="8"/>
        <v>147Middle East &amp; Africa</v>
      </c>
      <c r="E148">
        <v>147</v>
      </c>
      <c r="F148" s="11" t="s">
        <v>39</v>
      </c>
      <c r="G148" s="8" t="s">
        <v>191</v>
      </c>
      <c r="H148" s="7">
        <v>4</v>
      </c>
      <c r="I148" s="7">
        <v>8</v>
      </c>
      <c r="J148" s="7" t="str">
        <f t="shared" si="9"/>
        <v>48</v>
      </c>
      <c r="K148" s="11" t="s">
        <v>126</v>
      </c>
      <c r="L148" s="17" t="s">
        <v>21</v>
      </c>
      <c r="CP148" s="8" t="s">
        <v>191</v>
      </c>
      <c r="CQ148" s="11" t="s">
        <v>39</v>
      </c>
    </row>
    <row r="149" spans="4:95" ht="15.75">
      <c r="D149" t="str">
        <f t="shared" si="8"/>
        <v>148Middle East &amp; Africa</v>
      </c>
      <c r="E149">
        <v>148</v>
      </c>
      <c r="F149" s="7" t="s">
        <v>39</v>
      </c>
      <c r="G149" s="7" t="s">
        <v>192</v>
      </c>
      <c r="H149" s="7">
        <v>4</v>
      </c>
      <c r="I149" s="7">
        <v>9</v>
      </c>
      <c r="J149" s="7" t="str">
        <f t="shared" si="9"/>
        <v>49</v>
      </c>
      <c r="K149" s="11" t="s">
        <v>266</v>
      </c>
      <c r="L149" s="17" t="s">
        <v>21</v>
      </c>
      <c r="CP149" s="7" t="s">
        <v>192</v>
      </c>
      <c r="CQ149" s="7" t="s">
        <v>39</v>
      </c>
    </row>
    <row r="150" spans="4:95" ht="15.75">
      <c r="D150" t="str">
        <f t="shared" si="8"/>
        <v>149Middle East &amp; Africa</v>
      </c>
      <c r="E150">
        <v>149</v>
      </c>
      <c r="F150" s="11" t="s">
        <v>39</v>
      </c>
      <c r="G150" s="8" t="s">
        <v>193</v>
      </c>
      <c r="H150" s="7">
        <v>4</v>
      </c>
      <c r="I150" s="7">
        <v>10</v>
      </c>
      <c r="J150" s="7" t="str">
        <f t="shared" si="9"/>
        <v>410</v>
      </c>
      <c r="K150" s="11" t="s">
        <v>126</v>
      </c>
      <c r="L150" s="17" t="s">
        <v>21</v>
      </c>
      <c r="CP150" s="8" t="s">
        <v>193</v>
      </c>
      <c r="CQ150" s="11" t="s">
        <v>39</v>
      </c>
    </row>
    <row r="151" spans="4:95" ht="15.75">
      <c r="D151" t="str">
        <f t="shared" si="8"/>
        <v>150Middle East &amp; Africa</v>
      </c>
      <c r="E151">
        <v>150</v>
      </c>
      <c r="F151" s="11" t="s">
        <v>39</v>
      </c>
      <c r="G151" s="8" t="s">
        <v>194</v>
      </c>
      <c r="H151" s="7">
        <v>4</v>
      </c>
      <c r="I151" s="7">
        <v>11</v>
      </c>
      <c r="J151" s="7" t="str">
        <f t="shared" si="9"/>
        <v>411</v>
      </c>
      <c r="K151" s="11" t="s">
        <v>126</v>
      </c>
      <c r="L151" s="17" t="s">
        <v>21</v>
      </c>
      <c r="CP151" s="8" t="s">
        <v>194</v>
      </c>
      <c r="CQ151" s="11" t="s">
        <v>39</v>
      </c>
    </row>
    <row r="152" spans="4:95" ht="15.75">
      <c r="D152" t="str">
        <f t="shared" si="8"/>
        <v>151Middle East &amp; Africa</v>
      </c>
      <c r="E152">
        <v>151</v>
      </c>
      <c r="F152" s="11" t="s">
        <v>39</v>
      </c>
      <c r="G152" s="8" t="s">
        <v>195</v>
      </c>
      <c r="H152" s="7">
        <v>4</v>
      </c>
      <c r="I152" s="7">
        <v>12</v>
      </c>
      <c r="J152" s="7" t="str">
        <f t="shared" si="9"/>
        <v>412</v>
      </c>
      <c r="K152" s="11" t="s">
        <v>126</v>
      </c>
      <c r="L152" s="17" t="s">
        <v>21</v>
      </c>
      <c r="CP152" s="8" t="s">
        <v>195</v>
      </c>
      <c r="CQ152" s="11" t="s">
        <v>39</v>
      </c>
    </row>
    <row r="153" spans="4:95" ht="15.75">
      <c r="D153" t="str">
        <f t="shared" si="8"/>
        <v>152Middle East &amp; Africa</v>
      </c>
      <c r="E153">
        <v>152</v>
      </c>
      <c r="F153" s="11" t="s">
        <v>39</v>
      </c>
      <c r="G153" s="9" t="s">
        <v>196</v>
      </c>
      <c r="H153" s="7">
        <v>4</v>
      </c>
      <c r="I153" s="7">
        <v>13</v>
      </c>
      <c r="J153" s="7" t="str">
        <f t="shared" si="9"/>
        <v>413</v>
      </c>
      <c r="K153" s="11" t="s">
        <v>126</v>
      </c>
      <c r="L153" s="17" t="s">
        <v>21</v>
      </c>
      <c r="CP153" s="9" t="s">
        <v>196</v>
      </c>
      <c r="CQ153" s="11" t="s">
        <v>39</v>
      </c>
    </row>
    <row r="154" spans="4:95" ht="15.75">
      <c r="D154" t="str">
        <f t="shared" si="8"/>
        <v>153Middle East &amp; Africa</v>
      </c>
      <c r="E154">
        <v>153</v>
      </c>
      <c r="F154" s="11" t="s">
        <v>39</v>
      </c>
      <c r="G154" s="9" t="s">
        <v>197</v>
      </c>
      <c r="H154" s="7">
        <v>4</v>
      </c>
      <c r="I154" s="7">
        <v>14</v>
      </c>
      <c r="J154" s="7" t="str">
        <f t="shared" si="9"/>
        <v>414</v>
      </c>
      <c r="K154" s="11" t="s">
        <v>126</v>
      </c>
      <c r="L154" s="17" t="s">
        <v>21</v>
      </c>
      <c r="CP154" s="9" t="s">
        <v>197</v>
      </c>
      <c r="CQ154" s="11" t="s">
        <v>39</v>
      </c>
    </row>
    <row r="155" spans="4:95" ht="15.75">
      <c r="D155" t="str">
        <f t="shared" si="8"/>
        <v>154Middle East &amp; Africa</v>
      </c>
      <c r="E155">
        <v>154</v>
      </c>
      <c r="F155" s="11" t="s">
        <v>39</v>
      </c>
      <c r="G155" s="8" t="s">
        <v>198</v>
      </c>
      <c r="H155" s="7">
        <v>4</v>
      </c>
      <c r="I155" s="7">
        <v>15</v>
      </c>
      <c r="J155" s="7" t="str">
        <f t="shared" si="9"/>
        <v>415</v>
      </c>
      <c r="K155" s="11" t="s">
        <v>126</v>
      </c>
      <c r="L155" s="17" t="s">
        <v>21</v>
      </c>
      <c r="CP155" s="8" t="s">
        <v>198</v>
      </c>
      <c r="CQ155" s="11" t="s">
        <v>39</v>
      </c>
    </row>
    <row r="156" spans="4:95" ht="15.75">
      <c r="D156" t="str">
        <f t="shared" si="8"/>
        <v>155Middle East &amp; Africa</v>
      </c>
      <c r="E156">
        <v>155</v>
      </c>
      <c r="F156" s="11" t="s">
        <v>39</v>
      </c>
      <c r="G156" s="8" t="s">
        <v>199</v>
      </c>
      <c r="H156" s="7">
        <v>4</v>
      </c>
      <c r="I156" s="7">
        <v>16</v>
      </c>
      <c r="J156" s="7" t="str">
        <f t="shared" si="9"/>
        <v>416</v>
      </c>
      <c r="K156" s="11" t="s">
        <v>126</v>
      </c>
      <c r="L156" s="17" t="s">
        <v>21</v>
      </c>
      <c r="CP156" s="8" t="s">
        <v>199</v>
      </c>
      <c r="CQ156" s="11" t="s">
        <v>39</v>
      </c>
    </row>
    <row r="157" spans="4:95" ht="15.75">
      <c r="D157" t="str">
        <f t="shared" si="8"/>
        <v>156Middle East &amp; Africa</v>
      </c>
      <c r="E157">
        <v>156</v>
      </c>
      <c r="F157" s="7" t="s">
        <v>39</v>
      </c>
      <c r="G157" s="7" t="s">
        <v>200</v>
      </c>
      <c r="H157" s="7">
        <v>4</v>
      </c>
      <c r="I157" s="7">
        <v>17</v>
      </c>
      <c r="J157" s="7" t="str">
        <f t="shared" si="9"/>
        <v>417</v>
      </c>
      <c r="K157" s="11" t="s">
        <v>270</v>
      </c>
      <c r="L157" s="17" t="s">
        <v>31</v>
      </c>
      <c r="CP157" s="7" t="s">
        <v>200</v>
      </c>
      <c r="CQ157" s="7" t="s">
        <v>39</v>
      </c>
    </row>
    <row r="158" spans="4:95" ht="15.75">
      <c r="D158" t="str">
        <f t="shared" si="8"/>
        <v>157Middle East &amp; Africa</v>
      </c>
      <c r="E158">
        <v>157</v>
      </c>
      <c r="F158" s="11" t="s">
        <v>39</v>
      </c>
      <c r="G158" s="8" t="s">
        <v>201</v>
      </c>
      <c r="H158" s="7">
        <v>4</v>
      </c>
      <c r="I158" s="7">
        <v>18</v>
      </c>
      <c r="J158" s="7" t="str">
        <f t="shared" si="9"/>
        <v>418</v>
      </c>
      <c r="K158" s="11" t="s">
        <v>126</v>
      </c>
      <c r="L158" s="17" t="s">
        <v>21</v>
      </c>
      <c r="CP158" s="8" t="s">
        <v>201</v>
      </c>
      <c r="CQ158" s="11" t="s">
        <v>39</v>
      </c>
    </row>
    <row r="159" spans="4:95" ht="15.75">
      <c r="D159" t="str">
        <f t="shared" si="8"/>
        <v>158Middle East &amp; Africa</v>
      </c>
      <c r="E159">
        <v>158</v>
      </c>
      <c r="F159" s="11" t="s">
        <v>39</v>
      </c>
      <c r="G159" s="8" t="s">
        <v>202</v>
      </c>
      <c r="H159" s="7">
        <v>4</v>
      </c>
      <c r="I159" s="7">
        <v>19</v>
      </c>
      <c r="J159" s="7" t="str">
        <f t="shared" si="9"/>
        <v>419</v>
      </c>
      <c r="K159" s="11" t="s">
        <v>126</v>
      </c>
      <c r="L159" s="17" t="s">
        <v>21</v>
      </c>
      <c r="CP159" s="8" t="s">
        <v>202</v>
      </c>
      <c r="CQ159" s="11" t="s">
        <v>39</v>
      </c>
    </row>
    <row r="160" spans="4:95" ht="15.75">
      <c r="D160" t="str">
        <f t="shared" si="8"/>
        <v>159Middle East &amp; Africa</v>
      </c>
      <c r="E160">
        <v>159</v>
      </c>
      <c r="F160" s="7" t="s">
        <v>39</v>
      </c>
      <c r="G160" s="7" t="s">
        <v>203</v>
      </c>
      <c r="H160" s="7">
        <v>4</v>
      </c>
      <c r="I160" s="7">
        <v>20</v>
      </c>
      <c r="J160" s="7" t="str">
        <f t="shared" si="9"/>
        <v>420</v>
      </c>
      <c r="K160" s="11" t="s">
        <v>266</v>
      </c>
      <c r="L160" s="17" t="s">
        <v>21</v>
      </c>
      <c r="CP160" s="7" t="s">
        <v>203</v>
      </c>
      <c r="CQ160" s="7" t="s">
        <v>39</v>
      </c>
    </row>
    <row r="161" spans="4:95" ht="15.75">
      <c r="D161" t="str">
        <f t="shared" si="8"/>
        <v>160Middle East &amp; Africa</v>
      </c>
      <c r="E161">
        <v>160</v>
      </c>
      <c r="F161" s="11" t="s">
        <v>39</v>
      </c>
      <c r="G161" s="8" t="s">
        <v>204</v>
      </c>
      <c r="H161" s="7">
        <v>4</v>
      </c>
      <c r="I161" s="7">
        <v>21</v>
      </c>
      <c r="J161" s="7" t="str">
        <f t="shared" si="9"/>
        <v>421</v>
      </c>
      <c r="K161" s="11" t="s">
        <v>126</v>
      </c>
      <c r="L161" s="17" t="s">
        <v>21</v>
      </c>
      <c r="CP161" s="8" t="s">
        <v>204</v>
      </c>
      <c r="CQ161" s="11" t="s">
        <v>39</v>
      </c>
    </row>
    <row r="162" spans="4:95" ht="15.75">
      <c r="D162" t="str">
        <f t="shared" si="8"/>
        <v>161Middle East &amp; Africa</v>
      </c>
      <c r="E162">
        <v>161</v>
      </c>
      <c r="F162" s="11" t="s">
        <v>39</v>
      </c>
      <c r="G162" s="8" t="s">
        <v>205</v>
      </c>
      <c r="H162" s="7">
        <v>4</v>
      </c>
      <c r="I162" s="7">
        <v>22</v>
      </c>
      <c r="J162" s="7" t="str">
        <f t="shared" si="9"/>
        <v>422</v>
      </c>
      <c r="K162" s="11" t="s">
        <v>126</v>
      </c>
      <c r="L162" s="17" t="s">
        <v>21</v>
      </c>
      <c r="CP162" s="8" t="s">
        <v>205</v>
      </c>
      <c r="CQ162" s="11" t="s">
        <v>39</v>
      </c>
    </row>
    <row r="163" spans="4:95" ht="15.75">
      <c r="D163" t="str">
        <f t="shared" si="8"/>
        <v>162Middle East &amp; Africa</v>
      </c>
      <c r="E163">
        <v>162</v>
      </c>
      <c r="F163" s="7" t="s">
        <v>39</v>
      </c>
      <c r="G163" s="7" t="s">
        <v>206</v>
      </c>
      <c r="H163" s="7">
        <v>4</v>
      </c>
      <c r="I163" s="7">
        <v>23</v>
      </c>
      <c r="J163" s="7" t="str">
        <f t="shared" si="9"/>
        <v>423</v>
      </c>
      <c r="K163" s="11" t="s">
        <v>266</v>
      </c>
      <c r="L163" s="17" t="s">
        <v>21</v>
      </c>
      <c r="CP163" s="7" t="s">
        <v>206</v>
      </c>
      <c r="CQ163" s="7" t="s">
        <v>39</v>
      </c>
    </row>
    <row r="164" spans="4:95" ht="15.75">
      <c r="D164" t="str">
        <f t="shared" si="8"/>
        <v>163Middle East &amp; Africa</v>
      </c>
      <c r="E164">
        <v>163</v>
      </c>
      <c r="F164" s="11" t="s">
        <v>39</v>
      </c>
      <c r="G164" s="9" t="s">
        <v>207</v>
      </c>
      <c r="H164" s="7">
        <v>4</v>
      </c>
      <c r="I164" s="7">
        <v>24</v>
      </c>
      <c r="J164" s="7" t="str">
        <f t="shared" si="9"/>
        <v>424</v>
      </c>
      <c r="K164" s="11" t="s">
        <v>114</v>
      </c>
      <c r="L164" s="19" t="s">
        <v>19</v>
      </c>
      <c r="CP164" s="9" t="s">
        <v>207</v>
      </c>
      <c r="CQ164" s="11" t="s">
        <v>39</v>
      </c>
    </row>
    <row r="165" spans="4:95" ht="15.75">
      <c r="D165" t="str">
        <f t="shared" si="8"/>
        <v>164Middle East &amp; Africa</v>
      </c>
      <c r="E165">
        <v>164</v>
      </c>
      <c r="F165" s="11" t="s">
        <v>39</v>
      </c>
      <c r="G165" s="9" t="s">
        <v>208</v>
      </c>
      <c r="H165" s="7">
        <v>4</v>
      </c>
      <c r="I165" s="7">
        <v>25</v>
      </c>
      <c r="J165" s="7" t="str">
        <f t="shared" si="9"/>
        <v>425</v>
      </c>
      <c r="K165" s="11" t="s">
        <v>126</v>
      </c>
      <c r="L165" s="17" t="s">
        <v>21</v>
      </c>
      <c r="CP165" s="9" t="s">
        <v>208</v>
      </c>
      <c r="CQ165" s="11" t="s">
        <v>39</v>
      </c>
    </row>
    <row r="166" spans="4:95" ht="15.75">
      <c r="D166" t="str">
        <f t="shared" si="8"/>
        <v>165Middle East &amp; Africa</v>
      </c>
      <c r="E166">
        <v>165</v>
      </c>
      <c r="F166" s="11" t="s">
        <v>39</v>
      </c>
      <c r="G166" s="8" t="s">
        <v>209</v>
      </c>
      <c r="H166" s="7">
        <v>4</v>
      </c>
      <c r="I166" s="7">
        <v>26</v>
      </c>
      <c r="J166" s="7" t="str">
        <f t="shared" si="9"/>
        <v>426</v>
      </c>
      <c r="K166" s="11" t="s">
        <v>126</v>
      </c>
      <c r="L166" s="17" t="s">
        <v>21</v>
      </c>
      <c r="CP166" s="8" t="s">
        <v>209</v>
      </c>
      <c r="CQ166" s="11" t="s">
        <v>39</v>
      </c>
    </row>
    <row r="167" spans="4:95" ht="15.75">
      <c r="D167" t="str">
        <f t="shared" si="8"/>
        <v>166Middle East &amp; Africa</v>
      </c>
      <c r="E167">
        <v>166</v>
      </c>
      <c r="F167" s="11" t="s">
        <v>39</v>
      </c>
      <c r="G167" s="8" t="s">
        <v>210</v>
      </c>
      <c r="H167" s="7">
        <v>4</v>
      </c>
      <c r="I167" s="7">
        <v>27</v>
      </c>
      <c r="J167" s="7" t="str">
        <f t="shared" si="9"/>
        <v>427</v>
      </c>
      <c r="K167" s="11" t="s">
        <v>126</v>
      </c>
      <c r="L167" s="17" t="s">
        <v>21</v>
      </c>
      <c r="CP167" s="8" t="s">
        <v>210</v>
      </c>
      <c r="CQ167" s="11" t="s">
        <v>39</v>
      </c>
    </row>
    <row r="168" spans="4:95" ht="15.75">
      <c r="D168" t="str">
        <f t="shared" si="8"/>
        <v>167Middle East &amp; Africa</v>
      </c>
      <c r="E168">
        <v>167</v>
      </c>
      <c r="F168" s="11" t="s">
        <v>39</v>
      </c>
      <c r="G168" s="9" t="s">
        <v>211</v>
      </c>
      <c r="H168" s="7">
        <v>4</v>
      </c>
      <c r="I168" s="7">
        <v>28</v>
      </c>
      <c r="J168" s="7" t="str">
        <f t="shared" si="9"/>
        <v>428</v>
      </c>
      <c r="K168" s="11" t="s">
        <v>98</v>
      </c>
      <c r="L168" s="17" t="s">
        <v>31</v>
      </c>
      <c r="CP168" s="9" t="s">
        <v>211</v>
      </c>
      <c r="CQ168" s="11" t="s">
        <v>39</v>
      </c>
    </row>
    <row r="169" spans="4:95" ht="15.75">
      <c r="D169" t="str">
        <f t="shared" si="8"/>
        <v>168Middle East &amp; Africa</v>
      </c>
      <c r="E169">
        <v>168</v>
      </c>
      <c r="F169" s="11" t="s">
        <v>39</v>
      </c>
      <c r="G169" s="8" t="s">
        <v>212</v>
      </c>
      <c r="H169" s="7">
        <v>4</v>
      </c>
      <c r="I169" s="7">
        <v>29</v>
      </c>
      <c r="J169" s="7" t="str">
        <f t="shared" si="9"/>
        <v>429</v>
      </c>
      <c r="K169" s="11" t="s">
        <v>89</v>
      </c>
      <c r="L169" s="17" t="s">
        <v>20</v>
      </c>
      <c r="CP169" s="8" t="s">
        <v>212</v>
      </c>
      <c r="CQ169" s="11" t="s">
        <v>39</v>
      </c>
    </row>
    <row r="170" spans="4:95" ht="15.75">
      <c r="D170" t="str">
        <f t="shared" si="8"/>
        <v>169Middle East &amp; Africa</v>
      </c>
      <c r="E170">
        <v>169</v>
      </c>
      <c r="F170" s="11" t="s">
        <v>39</v>
      </c>
      <c r="G170" s="8" t="s">
        <v>213</v>
      </c>
      <c r="H170" s="7">
        <v>4</v>
      </c>
      <c r="I170" s="7">
        <v>30</v>
      </c>
      <c r="J170" s="7" t="str">
        <f t="shared" si="9"/>
        <v>430</v>
      </c>
      <c r="K170" s="11" t="s">
        <v>98</v>
      </c>
      <c r="L170" s="17" t="s">
        <v>31</v>
      </c>
      <c r="CP170" s="8" t="s">
        <v>213</v>
      </c>
      <c r="CQ170" s="11" t="s">
        <v>39</v>
      </c>
    </row>
    <row r="171" spans="4:95" ht="15.75">
      <c r="D171" t="str">
        <f t="shared" si="8"/>
        <v>170Middle East &amp; Africa</v>
      </c>
      <c r="E171">
        <v>170</v>
      </c>
      <c r="F171" s="7" t="s">
        <v>39</v>
      </c>
      <c r="G171" s="7" t="s">
        <v>214</v>
      </c>
      <c r="H171" s="7">
        <v>4</v>
      </c>
      <c r="I171" s="7">
        <v>31</v>
      </c>
      <c r="J171" s="7" t="str">
        <f t="shared" si="9"/>
        <v>431</v>
      </c>
      <c r="K171" s="11" t="s">
        <v>98</v>
      </c>
      <c r="L171" s="17" t="s">
        <v>31</v>
      </c>
      <c r="CP171" s="7" t="s">
        <v>214</v>
      </c>
      <c r="CQ171" s="7" t="s">
        <v>39</v>
      </c>
    </row>
    <row r="172" spans="4:95" ht="15.75">
      <c r="D172" t="str">
        <f t="shared" si="8"/>
        <v>171Middle East &amp; Africa</v>
      </c>
      <c r="E172">
        <v>171</v>
      </c>
      <c r="F172" s="7" t="s">
        <v>39</v>
      </c>
      <c r="G172" s="7" t="s">
        <v>215</v>
      </c>
      <c r="H172" s="7">
        <v>4</v>
      </c>
      <c r="I172" s="7">
        <v>32</v>
      </c>
      <c r="J172" s="7" t="str">
        <f t="shared" si="9"/>
        <v>432</v>
      </c>
      <c r="K172" s="11" t="s">
        <v>266</v>
      </c>
      <c r="L172" s="17" t="s">
        <v>21</v>
      </c>
      <c r="CP172" s="7" t="s">
        <v>215</v>
      </c>
      <c r="CQ172" s="7" t="s">
        <v>39</v>
      </c>
    </row>
    <row r="173" spans="4:95" ht="15.75">
      <c r="D173" t="str">
        <f t="shared" si="8"/>
        <v>172Middle East &amp; Africa</v>
      </c>
      <c r="E173">
        <v>172</v>
      </c>
      <c r="F173" s="7" t="s">
        <v>39</v>
      </c>
      <c r="G173" s="7" t="s">
        <v>216</v>
      </c>
      <c r="H173" s="7">
        <v>4</v>
      </c>
      <c r="I173" s="7">
        <v>33</v>
      </c>
      <c r="J173" s="7" t="str">
        <f t="shared" si="9"/>
        <v>433</v>
      </c>
      <c r="K173" s="11" t="s">
        <v>114</v>
      </c>
      <c r="L173" s="19" t="s">
        <v>19</v>
      </c>
      <c r="CP173" s="7" t="s">
        <v>216</v>
      </c>
      <c r="CQ173" s="7" t="s">
        <v>39</v>
      </c>
    </row>
    <row r="174" spans="4:95" ht="15.75">
      <c r="D174" t="str">
        <f t="shared" si="8"/>
        <v>173Middle East &amp; Africa</v>
      </c>
      <c r="E174">
        <v>173</v>
      </c>
      <c r="F174" s="11" t="s">
        <v>39</v>
      </c>
      <c r="G174" s="8" t="s">
        <v>217</v>
      </c>
      <c r="H174" s="7">
        <v>4</v>
      </c>
      <c r="I174" s="7">
        <v>34</v>
      </c>
      <c r="J174" s="7" t="str">
        <f t="shared" si="9"/>
        <v>434</v>
      </c>
      <c r="K174" s="11" t="s">
        <v>89</v>
      </c>
      <c r="L174" s="17" t="s">
        <v>20</v>
      </c>
      <c r="CP174" s="8" t="s">
        <v>217</v>
      </c>
      <c r="CQ174" s="11" t="s">
        <v>39</v>
      </c>
    </row>
    <row r="175" spans="4:95" ht="15.75">
      <c r="D175" t="str">
        <f t="shared" si="8"/>
        <v>174Middle East &amp; Africa</v>
      </c>
      <c r="E175">
        <v>174</v>
      </c>
      <c r="F175" s="7" t="s">
        <v>39</v>
      </c>
      <c r="G175" s="7" t="s">
        <v>218</v>
      </c>
      <c r="H175" s="7">
        <v>4</v>
      </c>
      <c r="I175" s="7">
        <v>35</v>
      </c>
      <c r="J175" s="7" t="str">
        <f t="shared" si="9"/>
        <v>435</v>
      </c>
      <c r="K175" s="11" t="s">
        <v>266</v>
      </c>
      <c r="L175" s="17" t="s">
        <v>21</v>
      </c>
      <c r="CP175" s="7" t="s">
        <v>218</v>
      </c>
      <c r="CQ175" s="7" t="s">
        <v>39</v>
      </c>
    </row>
    <row r="176" spans="4:95" ht="15.75">
      <c r="D176" t="str">
        <f t="shared" si="8"/>
        <v>175Middle East &amp; Africa</v>
      </c>
      <c r="E176">
        <v>175</v>
      </c>
      <c r="F176" s="11" t="s">
        <v>39</v>
      </c>
      <c r="G176" s="8" t="s">
        <v>219</v>
      </c>
      <c r="H176" s="7">
        <v>4</v>
      </c>
      <c r="I176" s="7">
        <v>36</v>
      </c>
      <c r="J176" s="7" t="str">
        <f t="shared" si="9"/>
        <v>436</v>
      </c>
      <c r="K176" s="11" t="s">
        <v>126</v>
      </c>
      <c r="L176" s="17" t="s">
        <v>21</v>
      </c>
      <c r="CP176" s="8" t="s">
        <v>219</v>
      </c>
      <c r="CQ176" s="11" t="s">
        <v>39</v>
      </c>
    </row>
    <row r="177" spans="4:95" ht="15.75">
      <c r="D177" t="str">
        <f t="shared" si="8"/>
        <v>176Middle East &amp; Africa</v>
      </c>
      <c r="E177">
        <v>176</v>
      </c>
      <c r="F177" s="11" t="s">
        <v>39</v>
      </c>
      <c r="G177" s="9" t="s">
        <v>220</v>
      </c>
      <c r="H177" s="7">
        <v>4</v>
      </c>
      <c r="I177" s="7">
        <v>37</v>
      </c>
      <c r="J177" s="7" t="str">
        <f t="shared" si="9"/>
        <v>437</v>
      </c>
      <c r="K177" s="11" t="s">
        <v>89</v>
      </c>
      <c r="L177" s="17" t="s">
        <v>20</v>
      </c>
      <c r="CP177" s="9" t="s">
        <v>220</v>
      </c>
      <c r="CQ177" s="11" t="s">
        <v>39</v>
      </c>
    </row>
    <row r="178" spans="4:95" ht="15.75">
      <c r="D178" t="str">
        <f t="shared" si="8"/>
        <v>177Middle East &amp; Africa</v>
      </c>
      <c r="E178">
        <v>177</v>
      </c>
      <c r="F178" s="11" t="s">
        <v>39</v>
      </c>
      <c r="G178" s="8" t="s">
        <v>221</v>
      </c>
      <c r="H178" s="7">
        <v>4</v>
      </c>
      <c r="I178" s="7">
        <v>38</v>
      </c>
      <c r="J178" s="7" t="str">
        <f t="shared" si="9"/>
        <v>438</v>
      </c>
      <c r="K178" s="11" t="s">
        <v>126</v>
      </c>
      <c r="L178" s="17" t="s">
        <v>21</v>
      </c>
      <c r="CP178" s="8" t="s">
        <v>221</v>
      </c>
      <c r="CQ178" s="11" t="s">
        <v>39</v>
      </c>
    </row>
    <row r="179" spans="4:95" ht="15.75">
      <c r="D179" t="str">
        <f t="shared" si="8"/>
        <v>178Middle East &amp; Africa</v>
      </c>
      <c r="E179">
        <v>178</v>
      </c>
      <c r="F179" s="7" t="s">
        <v>39</v>
      </c>
      <c r="G179" s="7" t="s">
        <v>222</v>
      </c>
      <c r="H179" s="7">
        <v>4</v>
      </c>
      <c r="I179" s="7">
        <v>39</v>
      </c>
      <c r="J179" s="7" t="str">
        <f t="shared" si="9"/>
        <v>439</v>
      </c>
      <c r="K179" s="11" t="s">
        <v>266</v>
      </c>
      <c r="L179" s="17" t="s">
        <v>21</v>
      </c>
      <c r="CP179" s="7" t="s">
        <v>222</v>
      </c>
      <c r="CQ179" s="7" t="s">
        <v>39</v>
      </c>
    </row>
    <row r="180" spans="4:95" ht="15.75">
      <c r="D180" t="str">
        <f t="shared" si="8"/>
        <v>179Middle East &amp; Africa</v>
      </c>
      <c r="E180">
        <v>179</v>
      </c>
      <c r="F180" s="7" t="s">
        <v>39</v>
      </c>
      <c r="G180" s="7" t="s">
        <v>223</v>
      </c>
      <c r="H180" s="7">
        <v>4</v>
      </c>
      <c r="I180" s="7">
        <v>40</v>
      </c>
      <c r="J180" s="7" t="str">
        <f t="shared" si="9"/>
        <v>440</v>
      </c>
      <c r="K180" s="11" t="s">
        <v>266</v>
      </c>
      <c r="L180" s="17" t="s">
        <v>21</v>
      </c>
      <c r="CP180" s="7" t="s">
        <v>223</v>
      </c>
      <c r="CQ180" s="7" t="s">
        <v>39</v>
      </c>
    </row>
    <row r="181" spans="4:95" ht="15.75">
      <c r="D181" t="str">
        <f t="shared" si="8"/>
        <v>180Middle East &amp; Africa</v>
      </c>
      <c r="E181">
        <v>180</v>
      </c>
      <c r="F181" s="11" t="s">
        <v>39</v>
      </c>
      <c r="G181" s="8" t="s">
        <v>224</v>
      </c>
      <c r="H181" s="7">
        <v>4</v>
      </c>
      <c r="I181" s="7">
        <v>41</v>
      </c>
      <c r="J181" s="7" t="str">
        <f t="shared" si="9"/>
        <v>441</v>
      </c>
      <c r="K181" s="11" t="s">
        <v>126</v>
      </c>
      <c r="L181" s="17" t="s">
        <v>21</v>
      </c>
      <c r="CP181" s="8" t="s">
        <v>224</v>
      </c>
      <c r="CQ181" s="11" t="s">
        <v>39</v>
      </c>
    </row>
    <row r="182" spans="4:95" ht="15.75">
      <c r="D182" t="str">
        <f t="shared" si="8"/>
        <v>181Middle East &amp; Africa</v>
      </c>
      <c r="E182">
        <v>181</v>
      </c>
      <c r="F182" s="11" t="s">
        <v>39</v>
      </c>
      <c r="G182" s="8" t="s">
        <v>225</v>
      </c>
      <c r="H182" s="7">
        <v>4</v>
      </c>
      <c r="I182" s="7">
        <v>42</v>
      </c>
      <c r="J182" s="7" t="str">
        <f t="shared" si="9"/>
        <v>442</v>
      </c>
      <c r="K182" s="11" t="s">
        <v>126</v>
      </c>
      <c r="L182" s="17" t="s">
        <v>21</v>
      </c>
      <c r="CP182" s="8" t="s">
        <v>225</v>
      </c>
      <c r="CQ182" s="11" t="s">
        <v>39</v>
      </c>
    </row>
    <row r="183" spans="4:95" ht="15.75">
      <c r="D183" t="str">
        <f t="shared" si="8"/>
        <v>182Middle East &amp; Africa</v>
      </c>
      <c r="E183">
        <v>182</v>
      </c>
      <c r="F183" s="11" t="s">
        <v>39</v>
      </c>
      <c r="G183" s="8" t="s">
        <v>226</v>
      </c>
      <c r="H183" s="7">
        <v>4</v>
      </c>
      <c r="I183" s="7">
        <v>43</v>
      </c>
      <c r="J183" s="7" t="str">
        <f t="shared" si="9"/>
        <v>443</v>
      </c>
      <c r="K183" s="11" t="s">
        <v>98</v>
      </c>
      <c r="L183" s="17" t="s">
        <v>31</v>
      </c>
      <c r="CP183" s="8" t="s">
        <v>226</v>
      </c>
      <c r="CQ183" s="11" t="s">
        <v>39</v>
      </c>
    </row>
    <row r="184" spans="4:95" ht="15.75">
      <c r="D184" t="str">
        <f t="shared" si="8"/>
        <v>183Middle East &amp; Africa</v>
      </c>
      <c r="E184">
        <v>183</v>
      </c>
      <c r="F184" s="7" t="s">
        <v>39</v>
      </c>
      <c r="G184" s="7" t="s">
        <v>227</v>
      </c>
      <c r="H184" s="7">
        <v>4</v>
      </c>
      <c r="I184" s="7">
        <v>44</v>
      </c>
      <c r="J184" s="7" t="str">
        <f t="shared" si="9"/>
        <v>444</v>
      </c>
      <c r="K184" s="11" t="s">
        <v>266</v>
      </c>
      <c r="L184" s="17" t="s">
        <v>21</v>
      </c>
      <c r="CP184" s="7" t="s">
        <v>227</v>
      </c>
      <c r="CQ184" s="7" t="s">
        <v>39</v>
      </c>
    </row>
    <row r="185" spans="4:95" ht="15.75">
      <c r="D185" t="str">
        <f t="shared" si="8"/>
        <v>184Middle East &amp; Africa</v>
      </c>
      <c r="E185">
        <v>184</v>
      </c>
      <c r="F185" s="11" t="s">
        <v>39</v>
      </c>
      <c r="G185" s="8" t="s">
        <v>228</v>
      </c>
      <c r="H185" s="7">
        <v>4</v>
      </c>
      <c r="I185" s="7">
        <v>45</v>
      </c>
      <c r="J185" s="7" t="str">
        <f t="shared" si="9"/>
        <v>445</v>
      </c>
      <c r="K185" s="11" t="s">
        <v>126</v>
      </c>
      <c r="L185" s="17" t="s">
        <v>21</v>
      </c>
      <c r="CP185" s="8" t="s">
        <v>228</v>
      </c>
      <c r="CQ185" s="11" t="s">
        <v>39</v>
      </c>
    </row>
    <row r="186" spans="4:95" ht="15.75">
      <c r="D186" t="str">
        <f t="shared" si="8"/>
        <v>185Middle East &amp; Africa</v>
      </c>
      <c r="E186">
        <v>185</v>
      </c>
      <c r="F186" s="11" t="s">
        <v>39</v>
      </c>
      <c r="G186" s="8" t="s">
        <v>229</v>
      </c>
      <c r="H186" s="7">
        <v>4</v>
      </c>
      <c r="I186" s="7">
        <v>46</v>
      </c>
      <c r="J186" s="7" t="str">
        <f t="shared" si="9"/>
        <v>446</v>
      </c>
      <c r="K186" s="11" t="s">
        <v>98</v>
      </c>
      <c r="L186" s="17" t="s">
        <v>31</v>
      </c>
      <c r="CP186" s="8" t="s">
        <v>229</v>
      </c>
      <c r="CQ186" s="11" t="s">
        <v>39</v>
      </c>
    </row>
    <row r="187" spans="4:95" ht="15.75">
      <c r="D187" t="str">
        <f t="shared" si="8"/>
        <v>186Middle East &amp; Africa</v>
      </c>
      <c r="E187">
        <v>186</v>
      </c>
      <c r="F187" s="11" t="s">
        <v>39</v>
      </c>
      <c r="G187" s="8" t="s">
        <v>230</v>
      </c>
      <c r="H187" s="7">
        <v>4</v>
      </c>
      <c r="I187" s="7">
        <v>47</v>
      </c>
      <c r="J187" s="7" t="str">
        <f t="shared" si="9"/>
        <v>447</v>
      </c>
      <c r="K187" s="11" t="s">
        <v>126</v>
      </c>
      <c r="L187" s="17" t="s">
        <v>21</v>
      </c>
      <c r="CP187" s="8" t="s">
        <v>230</v>
      </c>
      <c r="CQ187" s="11" t="s">
        <v>39</v>
      </c>
    </row>
    <row r="188" spans="4:95" ht="15.75">
      <c r="D188" t="str">
        <f t="shared" si="8"/>
        <v>187Middle East &amp; Africa</v>
      </c>
      <c r="E188">
        <v>187</v>
      </c>
      <c r="F188" s="7" t="s">
        <v>39</v>
      </c>
      <c r="G188" s="7" t="s">
        <v>231</v>
      </c>
      <c r="H188" s="7">
        <v>4</v>
      </c>
      <c r="I188" s="7">
        <v>48</v>
      </c>
      <c r="J188" s="7" t="str">
        <f t="shared" si="9"/>
        <v>448</v>
      </c>
      <c r="K188" s="11" t="s">
        <v>266</v>
      </c>
      <c r="L188" s="17" t="s">
        <v>21</v>
      </c>
      <c r="CP188" s="7" t="s">
        <v>231</v>
      </c>
      <c r="CQ188" s="7" t="s">
        <v>39</v>
      </c>
    </row>
    <row r="189" spans="4:95" ht="15.75">
      <c r="D189" t="str">
        <f t="shared" si="8"/>
        <v>188Middle East &amp; Africa</v>
      </c>
      <c r="E189">
        <v>188</v>
      </c>
      <c r="F189" s="7" t="s">
        <v>39</v>
      </c>
      <c r="G189" s="7" t="s">
        <v>232</v>
      </c>
      <c r="H189" s="7">
        <v>4</v>
      </c>
      <c r="I189" s="7">
        <v>49</v>
      </c>
      <c r="J189" s="7" t="str">
        <f t="shared" si="9"/>
        <v>449</v>
      </c>
      <c r="K189" s="11" t="s">
        <v>89</v>
      </c>
      <c r="L189" s="17" t="s">
        <v>20</v>
      </c>
      <c r="CP189" s="7" t="s">
        <v>232</v>
      </c>
      <c r="CQ189" s="7" t="s">
        <v>39</v>
      </c>
    </row>
    <row r="190" spans="4:95" ht="15.75">
      <c r="D190" t="str">
        <f t="shared" si="8"/>
        <v>189Middle East &amp; Africa</v>
      </c>
      <c r="E190">
        <v>189</v>
      </c>
      <c r="F190" s="13" t="s">
        <v>39</v>
      </c>
      <c r="G190" s="13" t="s">
        <v>233</v>
      </c>
      <c r="H190" s="7">
        <v>4</v>
      </c>
      <c r="I190" s="7">
        <v>50</v>
      </c>
      <c r="J190" s="7" t="str">
        <f t="shared" si="9"/>
        <v>450</v>
      </c>
      <c r="K190" s="14" t="s">
        <v>126</v>
      </c>
      <c r="L190" s="17" t="s">
        <v>21</v>
      </c>
      <c r="CP190" s="13" t="s">
        <v>233</v>
      </c>
      <c r="CQ190" s="13" t="s">
        <v>39</v>
      </c>
    </row>
    <row r="191" spans="4:95" ht="15.75">
      <c r="D191" t="str">
        <f t="shared" si="8"/>
        <v>190Middle East &amp; Africa</v>
      </c>
      <c r="E191">
        <v>190</v>
      </c>
      <c r="F191" s="7" t="s">
        <v>39</v>
      </c>
      <c r="G191" s="7" t="s">
        <v>234</v>
      </c>
      <c r="H191" s="7">
        <v>4</v>
      </c>
      <c r="I191" s="7">
        <v>51</v>
      </c>
      <c r="J191" s="7" t="str">
        <f t="shared" si="9"/>
        <v>451</v>
      </c>
      <c r="K191" s="11" t="s">
        <v>270</v>
      </c>
      <c r="L191" s="17" t="s">
        <v>31</v>
      </c>
      <c r="CP191" s="7" t="s">
        <v>234</v>
      </c>
      <c r="CQ191" s="7" t="s">
        <v>39</v>
      </c>
    </row>
    <row r="192" spans="4:95" ht="15.75">
      <c r="D192" t="str">
        <f t="shared" si="8"/>
        <v>191Middle East &amp; Africa</v>
      </c>
      <c r="E192">
        <v>191</v>
      </c>
      <c r="F192" s="11" t="s">
        <v>39</v>
      </c>
      <c r="G192" s="9" t="s">
        <v>235</v>
      </c>
      <c r="H192" s="7">
        <v>4</v>
      </c>
      <c r="I192" s="7">
        <v>52</v>
      </c>
      <c r="J192" s="7" t="str">
        <f t="shared" si="9"/>
        <v>452</v>
      </c>
      <c r="K192" s="11" t="s">
        <v>98</v>
      </c>
      <c r="L192" s="17" t="s">
        <v>31</v>
      </c>
      <c r="CP192" s="9" t="s">
        <v>235</v>
      </c>
      <c r="CQ192" s="11" t="s">
        <v>39</v>
      </c>
    </row>
    <row r="193" spans="4:95" ht="15.75">
      <c r="D193" t="str">
        <f t="shared" si="8"/>
        <v>192Middle East &amp; Africa</v>
      </c>
      <c r="E193">
        <v>192</v>
      </c>
      <c r="F193" s="11" t="s">
        <v>39</v>
      </c>
      <c r="G193" s="9" t="s">
        <v>236</v>
      </c>
      <c r="H193" s="7">
        <v>4</v>
      </c>
      <c r="I193" s="7">
        <v>53</v>
      </c>
      <c r="J193" s="7" t="str">
        <f t="shared" si="9"/>
        <v>453</v>
      </c>
      <c r="K193" s="11" t="s">
        <v>89</v>
      </c>
      <c r="L193" s="17" t="s">
        <v>20</v>
      </c>
      <c r="CP193" s="9" t="s">
        <v>236</v>
      </c>
      <c r="CQ193" s="11" t="s">
        <v>39</v>
      </c>
    </row>
    <row r="194" spans="4:95" ht="15.75">
      <c r="D194" t="str">
        <f t="shared" si="8"/>
        <v>193Middle East &amp; Africa</v>
      </c>
      <c r="E194">
        <v>193</v>
      </c>
      <c r="F194" s="11" t="s">
        <v>39</v>
      </c>
      <c r="G194" s="8" t="s">
        <v>237</v>
      </c>
      <c r="H194" s="7">
        <v>4</v>
      </c>
      <c r="I194" s="7">
        <v>54</v>
      </c>
      <c r="J194" s="7" t="str">
        <f t="shared" si="9"/>
        <v>454</v>
      </c>
      <c r="K194" s="11" t="s">
        <v>126</v>
      </c>
      <c r="L194" s="17" t="s">
        <v>21</v>
      </c>
      <c r="CP194" s="8" t="s">
        <v>237</v>
      </c>
      <c r="CQ194" s="11" t="s">
        <v>39</v>
      </c>
    </row>
    <row r="195" spans="4:95" ht="15.75">
      <c r="D195" t="str">
        <f aca="true" t="shared" si="10" ref="D195:D215">E195&amp;F195</f>
        <v>194Middle East &amp; Africa</v>
      </c>
      <c r="E195">
        <v>194</v>
      </c>
      <c r="F195" s="11" t="s">
        <v>39</v>
      </c>
      <c r="G195" s="8" t="s">
        <v>238</v>
      </c>
      <c r="H195" s="7">
        <v>4</v>
      </c>
      <c r="I195" s="7">
        <v>55</v>
      </c>
      <c r="J195" s="7" t="str">
        <f aca="true" t="shared" si="11" ref="J195:J215">H195&amp;I195</f>
        <v>455</v>
      </c>
      <c r="K195" s="11" t="s">
        <v>126</v>
      </c>
      <c r="L195" s="17" t="s">
        <v>21</v>
      </c>
      <c r="CP195" s="8" t="s">
        <v>238</v>
      </c>
      <c r="CQ195" s="11" t="s">
        <v>39</v>
      </c>
    </row>
    <row r="196" spans="4:95" ht="15.75">
      <c r="D196" t="str">
        <f t="shared" si="10"/>
        <v>195Middle East &amp; Africa</v>
      </c>
      <c r="E196">
        <v>195</v>
      </c>
      <c r="F196" s="7" t="s">
        <v>39</v>
      </c>
      <c r="G196" s="7" t="s">
        <v>239</v>
      </c>
      <c r="H196" s="7">
        <v>4</v>
      </c>
      <c r="I196" s="7">
        <v>56</v>
      </c>
      <c r="J196" s="7" t="str">
        <f t="shared" si="11"/>
        <v>456</v>
      </c>
      <c r="K196" s="11" t="s">
        <v>114</v>
      </c>
      <c r="L196" s="19" t="s">
        <v>19</v>
      </c>
      <c r="CP196" s="7" t="s">
        <v>239</v>
      </c>
      <c r="CQ196" s="7" t="s">
        <v>39</v>
      </c>
    </row>
    <row r="197" spans="4:95" ht="15.75">
      <c r="D197" t="str">
        <f t="shared" si="10"/>
        <v>196Middle East &amp; Africa</v>
      </c>
      <c r="E197">
        <v>196</v>
      </c>
      <c r="F197" s="7" t="s">
        <v>39</v>
      </c>
      <c r="G197" s="7" t="s">
        <v>240</v>
      </c>
      <c r="H197" s="7">
        <v>4</v>
      </c>
      <c r="I197" s="7">
        <v>57</v>
      </c>
      <c r="J197" s="7" t="str">
        <f t="shared" si="11"/>
        <v>457</v>
      </c>
      <c r="K197" s="11" t="s">
        <v>266</v>
      </c>
      <c r="L197" s="17" t="s">
        <v>21</v>
      </c>
      <c r="CP197" s="7" t="s">
        <v>240</v>
      </c>
      <c r="CQ197" s="7" t="s">
        <v>39</v>
      </c>
    </row>
    <row r="198" spans="4:95" ht="15.75">
      <c r="D198" t="str">
        <f t="shared" si="10"/>
        <v>197Middle East &amp; Africa</v>
      </c>
      <c r="E198">
        <v>197</v>
      </c>
      <c r="F198" s="11" t="s">
        <v>39</v>
      </c>
      <c r="G198" s="8" t="s">
        <v>241</v>
      </c>
      <c r="H198" s="7">
        <v>4</v>
      </c>
      <c r="I198" s="7">
        <v>58</v>
      </c>
      <c r="J198" s="7" t="str">
        <f t="shared" si="11"/>
        <v>458</v>
      </c>
      <c r="K198" s="11" t="s">
        <v>126</v>
      </c>
      <c r="L198" s="17" t="s">
        <v>21</v>
      </c>
      <c r="CP198" s="8" t="s">
        <v>241</v>
      </c>
      <c r="CQ198" s="11" t="s">
        <v>39</v>
      </c>
    </row>
    <row r="199" spans="4:95" ht="15.75">
      <c r="D199" t="str">
        <f t="shared" si="10"/>
        <v>198Middle East &amp; Africa</v>
      </c>
      <c r="E199">
        <v>198</v>
      </c>
      <c r="F199" s="11" t="s">
        <v>39</v>
      </c>
      <c r="G199" s="8" t="s">
        <v>242</v>
      </c>
      <c r="H199" s="7">
        <v>4</v>
      </c>
      <c r="I199" s="7">
        <v>59</v>
      </c>
      <c r="J199" s="7" t="str">
        <f t="shared" si="11"/>
        <v>459</v>
      </c>
      <c r="K199" s="11" t="s">
        <v>126</v>
      </c>
      <c r="L199" s="17" t="s">
        <v>21</v>
      </c>
      <c r="CP199" s="8" t="s">
        <v>242</v>
      </c>
      <c r="CQ199" s="11" t="s">
        <v>39</v>
      </c>
    </row>
    <row r="200" spans="4:95" ht="15.75">
      <c r="D200" t="str">
        <f t="shared" si="10"/>
        <v>199Middle East &amp; Africa</v>
      </c>
      <c r="E200">
        <v>199</v>
      </c>
      <c r="F200" s="11" t="s">
        <v>39</v>
      </c>
      <c r="G200" s="8" t="s">
        <v>243</v>
      </c>
      <c r="H200" s="7">
        <v>4</v>
      </c>
      <c r="I200" s="7">
        <v>60</v>
      </c>
      <c r="J200" s="7" t="str">
        <f t="shared" si="11"/>
        <v>460</v>
      </c>
      <c r="K200" s="11" t="s">
        <v>126</v>
      </c>
      <c r="L200" s="17" t="s">
        <v>21</v>
      </c>
      <c r="CP200" s="8" t="s">
        <v>243</v>
      </c>
      <c r="CQ200" s="11" t="s">
        <v>39</v>
      </c>
    </row>
    <row r="201" spans="4:95" ht="15.75">
      <c r="D201" t="str">
        <f t="shared" si="10"/>
        <v>200Middle East &amp; Africa</v>
      </c>
      <c r="E201">
        <v>200</v>
      </c>
      <c r="F201" s="11" t="s">
        <v>39</v>
      </c>
      <c r="G201" s="8" t="s">
        <v>244</v>
      </c>
      <c r="H201" s="7">
        <v>4</v>
      </c>
      <c r="I201" s="7">
        <v>61</v>
      </c>
      <c r="J201" s="7" t="str">
        <f t="shared" si="11"/>
        <v>461</v>
      </c>
      <c r="K201" s="11" t="s">
        <v>89</v>
      </c>
      <c r="L201" s="17" t="s">
        <v>20</v>
      </c>
      <c r="CP201" s="8" t="s">
        <v>244</v>
      </c>
      <c r="CQ201" s="11" t="s">
        <v>39</v>
      </c>
    </row>
    <row r="202" spans="4:95" ht="15.75">
      <c r="D202" t="str">
        <f t="shared" si="10"/>
        <v>201Middle East &amp; Africa</v>
      </c>
      <c r="E202">
        <v>201</v>
      </c>
      <c r="F202" s="7" t="s">
        <v>39</v>
      </c>
      <c r="G202" s="7" t="s">
        <v>245</v>
      </c>
      <c r="H202" s="7">
        <v>4</v>
      </c>
      <c r="I202" s="7">
        <v>62</v>
      </c>
      <c r="J202" s="7" t="str">
        <f t="shared" si="11"/>
        <v>462</v>
      </c>
      <c r="K202" s="11" t="s">
        <v>270</v>
      </c>
      <c r="L202" s="17" t="s">
        <v>31</v>
      </c>
      <c r="CP202" s="7" t="s">
        <v>245</v>
      </c>
      <c r="CQ202" s="7" t="s">
        <v>39</v>
      </c>
    </row>
    <row r="203" spans="4:95" ht="15.75">
      <c r="D203" t="str">
        <f t="shared" si="10"/>
        <v>202Middle East &amp; Africa</v>
      </c>
      <c r="E203">
        <v>202</v>
      </c>
      <c r="F203" s="7" t="s">
        <v>39</v>
      </c>
      <c r="G203" s="7" t="s">
        <v>246</v>
      </c>
      <c r="H203" s="7">
        <v>4</v>
      </c>
      <c r="I203" s="7">
        <v>63</v>
      </c>
      <c r="J203" s="7" t="str">
        <f t="shared" si="11"/>
        <v>463</v>
      </c>
      <c r="K203" s="11" t="s">
        <v>266</v>
      </c>
      <c r="L203" s="17" t="s">
        <v>21</v>
      </c>
      <c r="CP203" s="7" t="s">
        <v>246</v>
      </c>
      <c r="CQ203" s="7" t="s">
        <v>39</v>
      </c>
    </row>
    <row r="204" spans="4:95" ht="15.75">
      <c r="D204" t="str">
        <f t="shared" si="10"/>
        <v>203Middle East &amp; Africa</v>
      </c>
      <c r="E204">
        <v>203</v>
      </c>
      <c r="F204" s="7" t="s">
        <v>39</v>
      </c>
      <c r="G204" s="7" t="s">
        <v>247</v>
      </c>
      <c r="H204" s="7">
        <v>4</v>
      </c>
      <c r="I204" s="7">
        <v>64</v>
      </c>
      <c r="J204" s="7" t="str">
        <f t="shared" si="11"/>
        <v>464</v>
      </c>
      <c r="K204" s="11" t="s">
        <v>270</v>
      </c>
      <c r="L204" s="17" t="s">
        <v>31</v>
      </c>
      <c r="CP204" s="7" t="s">
        <v>247</v>
      </c>
      <c r="CQ204" s="7" t="s">
        <v>39</v>
      </c>
    </row>
    <row r="205" spans="4:95" ht="15.75">
      <c r="D205" t="str">
        <f t="shared" si="10"/>
        <v>204Middle East &amp; Africa</v>
      </c>
      <c r="E205">
        <v>204</v>
      </c>
      <c r="F205" s="7" t="s">
        <v>39</v>
      </c>
      <c r="G205" s="7" t="s">
        <v>248</v>
      </c>
      <c r="H205" s="7">
        <v>4</v>
      </c>
      <c r="I205" s="7">
        <v>65</v>
      </c>
      <c r="J205" s="7" t="str">
        <f t="shared" si="11"/>
        <v>465</v>
      </c>
      <c r="K205" s="11" t="s">
        <v>270</v>
      </c>
      <c r="L205" s="17" t="s">
        <v>31</v>
      </c>
      <c r="CP205" s="7" t="s">
        <v>248</v>
      </c>
      <c r="CQ205" s="7" t="s">
        <v>39</v>
      </c>
    </row>
    <row r="206" spans="4:95" ht="15.75">
      <c r="D206" t="str">
        <f t="shared" si="10"/>
        <v>205Middle East &amp; Africa</v>
      </c>
      <c r="E206">
        <v>205</v>
      </c>
      <c r="F206" s="11" t="s">
        <v>39</v>
      </c>
      <c r="G206" s="8" t="s">
        <v>249</v>
      </c>
      <c r="H206" s="7">
        <v>4</v>
      </c>
      <c r="I206" s="7">
        <v>66</v>
      </c>
      <c r="J206" s="7" t="str">
        <f t="shared" si="11"/>
        <v>466</v>
      </c>
      <c r="K206" s="11" t="s">
        <v>126</v>
      </c>
      <c r="L206" s="17" t="s">
        <v>21</v>
      </c>
      <c r="CP206" s="8" t="s">
        <v>249</v>
      </c>
      <c r="CQ206" s="11" t="s">
        <v>39</v>
      </c>
    </row>
    <row r="207" spans="4:95" ht="15.75">
      <c r="D207" t="str">
        <f t="shared" si="10"/>
        <v>206Middle East &amp; Africa</v>
      </c>
      <c r="E207">
        <v>206</v>
      </c>
      <c r="F207" s="11" t="s">
        <v>39</v>
      </c>
      <c r="G207" s="8" t="s">
        <v>250</v>
      </c>
      <c r="H207" s="7">
        <v>4</v>
      </c>
      <c r="I207" s="7">
        <v>67</v>
      </c>
      <c r="J207" s="7" t="str">
        <f t="shared" si="11"/>
        <v>467</v>
      </c>
      <c r="K207" s="11" t="s">
        <v>98</v>
      </c>
      <c r="L207" s="17" t="s">
        <v>31</v>
      </c>
      <c r="CP207" s="8" t="s">
        <v>250</v>
      </c>
      <c r="CQ207" s="11" t="s">
        <v>39</v>
      </c>
    </row>
    <row r="208" spans="4:95" ht="15.75">
      <c r="D208" t="str">
        <f t="shared" si="10"/>
        <v>207Middle East &amp; Africa</v>
      </c>
      <c r="E208">
        <v>207</v>
      </c>
      <c r="F208" s="7" t="s">
        <v>39</v>
      </c>
      <c r="G208" s="7" t="s">
        <v>251</v>
      </c>
      <c r="H208" s="7">
        <v>4</v>
      </c>
      <c r="I208" s="7">
        <v>68</v>
      </c>
      <c r="J208" s="7" t="str">
        <f t="shared" si="11"/>
        <v>468</v>
      </c>
      <c r="K208" s="11" t="s">
        <v>89</v>
      </c>
      <c r="L208" s="17" t="s">
        <v>20</v>
      </c>
      <c r="CP208" s="7" t="s">
        <v>251</v>
      </c>
      <c r="CQ208" s="7" t="s">
        <v>39</v>
      </c>
    </row>
    <row r="209" spans="4:95" ht="15.75">
      <c r="D209" t="str">
        <f t="shared" si="10"/>
        <v>208Middle East &amp; Africa</v>
      </c>
      <c r="E209">
        <v>208</v>
      </c>
      <c r="F209" s="11" t="s">
        <v>39</v>
      </c>
      <c r="G209" s="8" t="s">
        <v>252</v>
      </c>
      <c r="H209" s="7">
        <v>4</v>
      </c>
      <c r="I209" s="7">
        <v>69</v>
      </c>
      <c r="J209" s="7" t="str">
        <f t="shared" si="11"/>
        <v>469</v>
      </c>
      <c r="K209" s="11" t="s">
        <v>126</v>
      </c>
      <c r="L209" s="17" t="s">
        <v>21</v>
      </c>
      <c r="CP209" s="8" t="s">
        <v>252</v>
      </c>
      <c r="CQ209" s="11" t="s">
        <v>39</v>
      </c>
    </row>
    <row r="210" spans="4:95" ht="15.75">
      <c r="D210" t="str">
        <f t="shared" si="10"/>
        <v>209Middle East &amp; Africa</v>
      </c>
      <c r="E210">
        <v>209</v>
      </c>
      <c r="F210" s="7" t="s">
        <v>39</v>
      </c>
      <c r="G210" s="7" t="s">
        <v>253</v>
      </c>
      <c r="H210" s="7">
        <v>4</v>
      </c>
      <c r="I210" s="7">
        <v>70</v>
      </c>
      <c r="J210" s="7" t="str">
        <f t="shared" si="11"/>
        <v>470</v>
      </c>
      <c r="K210" s="11" t="s">
        <v>266</v>
      </c>
      <c r="L210" s="17" t="s">
        <v>21</v>
      </c>
      <c r="CP210" s="7" t="s">
        <v>253</v>
      </c>
      <c r="CQ210" s="7" t="s">
        <v>39</v>
      </c>
    </row>
    <row r="211" spans="4:95" ht="15.75">
      <c r="D211" t="str">
        <f t="shared" si="10"/>
        <v>210Middle East &amp; Africa</v>
      </c>
      <c r="E211">
        <v>210</v>
      </c>
      <c r="F211" s="7" t="s">
        <v>39</v>
      </c>
      <c r="G211" s="7" t="s">
        <v>254</v>
      </c>
      <c r="H211" s="7">
        <v>4</v>
      </c>
      <c r="I211" s="7">
        <v>71</v>
      </c>
      <c r="J211" s="7" t="str">
        <f t="shared" si="11"/>
        <v>471</v>
      </c>
      <c r="K211" s="11" t="s">
        <v>114</v>
      </c>
      <c r="L211" s="17" t="s">
        <v>19</v>
      </c>
      <c r="CP211" s="7" t="s">
        <v>254</v>
      </c>
      <c r="CQ211" s="7" t="s">
        <v>39</v>
      </c>
    </row>
    <row r="212" spans="4:95" ht="15.75">
      <c r="D212" t="str">
        <f t="shared" si="10"/>
        <v>211Middle East &amp; Africa</v>
      </c>
      <c r="E212">
        <v>211</v>
      </c>
      <c r="F212" s="11" t="s">
        <v>39</v>
      </c>
      <c r="G212" s="8" t="s">
        <v>255</v>
      </c>
      <c r="H212" s="7">
        <v>4</v>
      </c>
      <c r="I212" s="7">
        <v>72</v>
      </c>
      <c r="J212" s="7" t="str">
        <f t="shared" si="11"/>
        <v>472</v>
      </c>
      <c r="K212" s="11" t="s">
        <v>126</v>
      </c>
      <c r="L212" s="17" t="s">
        <v>31</v>
      </c>
      <c r="CP212" s="8" t="s">
        <v>255</v>
      </c>
      <c r="CQ212" s="11" t="s">
        <v>39</v>
      </c>
    </row>
    <row r="213" spans="4:95" ht="15.75">
      <c r="D213" t="str">
        <f t="shared" si="10"/>
        <v>212Middle East &amp; Africa</v>
      </c>
      <c r="E213">
        <v>212</v>
      </c>
      <c r="F213" s="11" t="s">
        <v>39</v>
      </c>
      <c r="G213" s="9" t="s">
        <v>256</v>
      </c>
      <c r="H213" s="7">
        <v>4</v>
      </c>
      <c r="I213" s="7">
        <v>73</v>
      </c>
      <c r="J213" s="7" t="str">
        <f t="shared" si="11"/>
        <v>473</v>
      </c>
      <c r="K213" s="11" t="s">
        <v>98</v>
      </c>
      <c r="L213" s="17" t="s">
        <v>31</v>
      </c>
      <c r="CP213" s="9" t="s">
        <v>256</v>
      </c>
      <c r="CQ213" s="11" t="s">
        <v>39</v>
      </c>
    </row>
    <row r="214" spans="4:95" ht="15.75">
      <c r="D214" t="str">
        <f t="shared" si="10"/>
        <v>213Middle East &amp; Africa</v>
      </c>
      <c r="E214">
        <v>213</v>
      </c>
      <c r="F214" s="7" t="s">
        <v>39</v>
      </c>
      <c r="G214" s="7" t="s">
        <v>257</v>
      </c>
      <c r="H214" s="7">
        <v>4</v>
      </c>
      <c r="I214" s="7">
        <v>74</v>
      </c>
      <c r="J214" s="7" t="str">
        <f t="shared" si="11"/>
        <v>474</v>
      </c>
      <c r="K214" s="11" t="s">
        <v>266</v>
      </c>
      <c r="L214" s="17" t="s">
        <v>21</v>
      </c>
      <c r="CP214" s="7" t="s">
        <v>257</v>
      </c>
      <c r="CQ214" s="7" t="s">
        <v>39</v>
      </c>
    </row>
    <row r="215" spans="4:95" ht="15.75">
      <c r="D215" t="str">
        <f t="shared" si="10"/>
        <v>214Middle East &amp; Africa</v>
      </c>
      <c r="E215">
        <v>214</v>
      </c>
      <c r="F215" s="7" t="s">
        <v>39</v>
      </c>
      <c r="G215" s="7" t="s">
        <v>258</v>
      </c>
      <c r="H215" s="7">
        <v>4</v>
      </c>
      <c r="I215" s="7">
        <v>75</v>
      </c>
      <c r="J215" s="7" t="str">
        <f t="shared" si="11"/>
        <v>475</v>
      </c>
      <c r="K215" s="11" t="s">
        <v>266</v>
      </c>
      <c r="L215" s="17" t="s">
        <v>21</v>
      </c>
      <c r="CP215" s="7" t="s">
        <v>258</v>
      </c>
      <c r="CQ215" s="7" t="s">
        <v>39</v>
      </c>
    </row>
  </sheetData>
  <sheetProtection/>
  <autoFilter ref="A1:CM4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140625" style="32" customWidth="1"/>
    <col min="2" max="2" width="55.57421875" style="32" customWidth="1"/>
    <col min="3" max="3" width="20.00390625" style="32" customWidth="1"/>
    <col min="4" max="4" width="20.28125" style="32" customWidth="1"/>
    <col min="5" max="5" width="18.28125" style="32" customWidth="1"/>
    <col min="6" max="6" width="10.28125" style="32" customWidth="1"/>
    <col min="7" max="7" width="18.140625" style="32" customWidth="1"/>
    <col min="8" max="8" width="18.7109375" style="32" customWidth="1"/>
    <col min="9" max="16384" width="9.140625" style="32" customWidth="1"/>
  </cols>
  <sheetData>
    <row r="1" spans="2:8" ht="30.75" customHeight="1">
      <c r="B1" s="32" t="s">
        <v>17</v>
      </c>
      <c r="C1" s="32">
        <v>1</v>
      </c>
      <c r="E1" s="33" t="s">
        <v>22</v>
      </c>
      <c r="G1" s="34" t="s">
        <v>29</v>
      </c>
      <c r="H1" s="34" t="s">
        <v>30</v>
      </c>
    </row>
    <row r="2" spans="2:8" ht="12.75">
      <c r="B2" s="32" t="s">
        <v>18</v>
      </c>
      <c r="C2" s="32">
        <v>2</v>
      </c>
      <c r="D2" s="32">
        <v>1</v>
      </c>
      <c r="E2" s="35" t="s">
        <v>23</v>
      </c>
      <c r="F2" s="36">
        <v>3.6936</v>
      </c>
      <c r="G2" s="37">
        <v>5832</v>
      </c>
      <c r="H2" s="37">
        <v>648000</v>
      </c>
    </row>
    <row r="3" spans="2:8" ht="12.75">
      <c r="B3" s="32" t="s">
        <v>19</v>
      </c>
      <c r="C3" s="32">
        <v>3</v>
      </c>
      <c r="D3" s="32">
        <v>2</v>
      </c>
      <c r="E3" s="35" t="s">
        <v>24</v>
      </c>
      <c r="F3" s="36">
        <v>2.8512000000000004</v>
      </c>
      <c r="G3" s="37">
        <v>5832</v>
      </c>
      <c r="H3" s="37">
        <v>518400.00000000006</v>
      </c>
    </row>
    <row r="4" spans="2:8" ht="12.75">
      <c r="B4" s="32" t="s">
        <v>20</v>
      </c>
      <c r="C4" s="32">
        <v>4</v>
      </c>
      <c r="D4" s="32">
        <v>3</v>
      </c>
      <c r="E4" s="35" t="s">
        <v>25</v>
      </c>
      <c r="F4" s="36">
        <v>2.4948</v>
      </c>
      <c r="G4" s="37">
        <v>5832</v>
      </c>
      <c r="H4" s="37">
        <v>453600.00000000006</v>
      </c>
    </row>
    <row r="5" spans="2:8" ht="12.75">
      <c r="B5" s="32" t="s">
        <v>31</v>
      </c>
      <c r="C5" s="32">
        <v>5</v>
      </c>
      <c r="D5" s="32">
        <v>4</v>
      </c>
      <c r="E5" s="35" t="s">
        <v>26</v>
      </c>
      <c r="F5" s="36">
        <v>2.1384000000000003</v>
      </c>
      <c r="G5" s="37">
        <v>5832</v>
      </c>
      <c r="H5" s="37">
        <v>388800</v>
      </c>
    </row>
    <row r="6" spans="2:8" ht="12.75">
      <c r="B6" s="32" t="s">
        <v>21</v>
      </c>
      <c r="C6" s="32">
        <v>6</v>
      </c>
      <c r="D6" s="32">
        <v>5</v>
      </c>
      <c r="E6" s="35" t="s">
        <v>27</v>
      </c>
      <c r="F6" s="36">
        <v>1.782</v>
      </c>
      <c r="G6" s="37">
        <v>5832</v>
      </c>
      <c r="H6" s="37">
        <v>324000</v>
      </c>
    </row>
    <row r="7" spans="4:8" ht="12.75">
      <c r="D7" s="32">
        <v>6</v>
      </c>
      <c r="E7" s="35" t="s">
        <v>28</v>
      </c>
      <c r="F7" s="36">
        <v>1.0692000000000002</v>
      </c>
      <c r="G7" s="37">
        <v>5832</v>
      </c>
      <c r="H7" s="37">
        <v>194400</v>
      </c>
    </row>
    <row r="16" spans="3:8" ht="13.5" thickBot="1"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31</v>
      </c>
      <c r="H16" s="32" t="s">
        <v>21</v>
      </c>
    </row>
    <row r="17" spans="1:11" ht="12.75">
      <c r="A17" s="32">
        <v>1</v>
      </c>
      <c r="B17" s="22" t="s">
        <v>16</v>
      </c>
      <c r="C17" s="23">
        <v>3.6936</v>
      </c>
      <c r="D17" s="24">
        <v>2.8512000000000004</v>
      </c>
      <c r="E17" s="25">
        <v>2.4948</v>
      </c>
      <c r="F17" s="25">
        <v>2.1384000000000003</v>
      </c>
      <c r="G17" s="26">
        <v>1.782</v>
      </c>
      <c r="H17" s="27">
        <v>1.0692000000000002</v>
      </c>
      <c r="K17" s="32">
        <v>1.08</v>
      </c>
    </row>
    <row r="18" spans="1:8" ht="12.75">
      <c r="A18" s="32">
        <v>2</v>
      </c>
      <c r="B18" s="1" t="s">
        <v>0</v>
      </c>
      <c r="C18" s="6">
        <v>0.81</v>
      </c>
      <c r="D18" s="3">
        <f aca="true" t="shared" si="0" ref="D18:D35">C18*0.8</f>
        <v>0.6480000000000001</v>
      </c>
      <c r="E18" s="4">
        <f>C18*0.7</f>
        <v>0.567</v>
      </c>
      <c r="F18" s="5">
        <f>C18*0.6</f>
        <v>0.486</v>
      </c>
      <c r="G18" s="38">
        <f>C18*0.5</f>
        <v>0.405</v>
      </c>
      <c r="H18" s="39">
        <f>C18*0.3</f>
        <v>0.243</v>
      </c>
    </row>
    <row r="19" spans="1:8" ht="12.75">
      <c r="A19" s="32">
        <v>3</v>
      </c>
      <c r="B19" s="1" t="s">
        <v>1</v>
      </c>
      <c r="C19" s="6">
        <v>0.81</v>
      </c>
      <c r="D19" s="3">
        <f t="shared" si="0"/>
        <v>0.6480000000000001</v>
      </c>
      <c r="E19" s="4">
        <f aca="true" t="shared" si="1" ref="E19:E33">C19*0.7</f>
        <v>0.567</v>
      </c>
      <c r="F19" s="5">
        <f aca="true" t="shared" si="2" ref="F19:F33">C19*0.6</f>
        <v>0.486</v>
      </c>
      <c r="G19" s="38">
        <f aca="true" t="shared" si="3" ref="G19:G33">C19*0.5</f>
        <v>0.405</v>
      </c>
      <c r="H19" s="39">
        <f aca="true" t="shared" si="4" ref="H19:H33">C19*0.3</f>
        <v>0.243</v>
      </c>
    </row>
    <row r="20" spans="1:8" ht="12.75">
      <c r="A20" s="32">
        <v>4</v>
      </c>
      <c r="B20" s="1" t="s">
        <v>2</v>
      </c>
      <c r="C20" s="6">
        <v>0.48600000000000004</v>
      </c>
      <c r="D20" s="3">
        <f t="shared" si="0"/>
        <v>0.38880000000000003</v>
      </c>
      <c r="E20" s="4">
        <f t="shared" si="1"/>
        <v>0.3402</v>
      </c>
      <c r="F20" s="5">
        <f t="shared" si="2"/>
        <v>0.2916</v>
      </c>
      <c r="G20" s="38">
        <f t="shared" si="3"/>
        <v>0.24300000000000002</v>
      </c>
      <c r="H20" s="39">
        <f t="shared" si="4"/>
        <v>0.1458</v>
      </c>
    </row>
    <row r="21" spans="1:8" ht="12.75">
      <c r="A21" s="32">
        <v>5</v>
      </c>
      <c r="B21" s="1" t="s">
        <v>3</v>
      </c>
      <c r="C21" s="6">
        <v>0.81</v>
      </c>
      <c r="D21" s="3">
        <f t="shared" si="0"/>
        <v>0.6480000000000001</v>
      </c>
      <c r="E21" s="4">
        <f t="shared" si="1"/>
        <v>0.567</v>
      </c>
      <c r="F21" s="5">
        <f t="shared" si="2"/>
        <v>0.486</v>
      </c>
      <c r="G21" s="38">
        <f t="shared" si="3"/>
        <v>0.405</v>
      </c>
      <c r="H21" s="39">
        <f t="shared" si="4"/>
        <v>0.243</v>
      </c>
    </row>
    <row r="22" spans="1:8" ht="12.75">
      <c r="A22" s="32">
        <v>6</v>
      </c>
      <c r="B22" s="1" t="s">
        <v>4</v>
      </c>
      <c r="C22" s="6">
        <v>0.48600000000000004</v>
      </c>
      <c r="D22" s="3">
        <f t="shared" si="0"/>
        <v>0.38880000000000003</v>
      </c>
      <c r="E22" s="4">
        <f t="shared" si="1"/>
        <v>0.3402</v>
      </c>
      <c r="F22" s="5">
        <f t="shared" si="2"/>
        <v>0.2916</v>
      </c>
      <c r="G22" s="38">
        <f t="shared" si="3"/>
        <v>0.24300000000000002</v>
      </c>
      <c r="H22" s="39">
        <f t="shared" si="4"/>
        <v>0.1458</v>
      </c>
    </row>
    <row r="23" spans="1:8" ht="12.75">
      <c r="A23" s="32">
        <v>7</v>
      </c>
      <c r="B23" s="1" t="s">
        <v>5</v>
      </c>
      <c r="C23" s="6">
        <v>0.378</v>
      </c>
      <c r="D23" s="3">
        <f t="shared" si="0"/>
        <v>0.3024</v>
      </c>
      <c r="E23" s="4">
        <f t="shared" si="1"/>
        <v>0.2646</v>
      </c>
      <c r="F23" s="5">
        <f t="shared" si="2"/>
        <v>0.2268</v>
      </c>
      <c r="G23" s="38">
        <f t="shared" si="3"/>
        <v>0.189</v>
      </c>
      <c r="H23" s="39">
        <f t="shared" si="4"/>
        <v>0.1134</v>
      </c>
    </row>
    <row r="24" spans="1:8" ht="12.75">
      <c r="A24" s="32">
        <v>8</v>
      </c>
      <c r="B24" s="1" t="s">
        <v>6</v>
      </c>
      <c r="C24" s="6">
        <v>0.648</v>
      </c>
      <c r="D24" s="3">
        <f t="shared" si="0"/>
        <v>0.5184000000000001</v>
      </c>
      <c r="E24" s="4">
        <f t="shared" si="1"/>
        <v>0.4536</v>
      </c>
      <c r="F24" s="5">
        <f t="shared" si="2"/>
        <v>0.3888</v>
      </c>
      <c r="G24" s="38">
        <f t="shared" si="3"/>
        <v>0.324</v>
      </c>
      <c r="H24" s="39">
        <f t="shared" si="4"/>
        <v>0.1944</v>
      </c>
    </row>
    <row r="25" spans="1:8" ht="12.75">
      <c r="A25" s="32">
        <v>9</v>
      </c>
      <c r="B25" s="1" t="s">
        <v>7</v>
      </c>
      <c r="C25" s="6">
        <v>0.48600000000000004</v>
      </c>
      <c r="D25" s="3">
        <f t="shared" si="0"/>
        <v>0.38880000000000003</v>
      </c>
      <c r="E25" s="4">
        <f t="shared" si="1"/>
        <v>0.3402</v>
      </c>
      <c r="F25" s="5">
        <f t="shared" si="2"/>
        <v>0.2916</v>
      </c>
      <c r="G25" s="38">
        <f t="shared" si="3"/>
        <v>0.24300000000000002</v>
      </c>
      <c r="H25" s="39">
        <f t="shared" si="4"/>
        <v>0.1458</v>
      </c>
    </row>
    <row r="26" spans="1:8" ht="12.75">
      <c r="A26" s="32">
        <v>10</v>
      </c>
      <c r="B26" s="1" t="s">
        <v>8</v>
      </c>
      <c r="C26" s="6">
        <v>0.378</v>
      </c>
      <c r="D26" s="3">
        <f t="shared" si="0"/>
        <v>0.3024</v>
      </c>
      <c r="E26" s="4">
        <f t="shared" si="1"/>
        <v>0.2646</v>
      </c>
      <c r="F26" s="5">
        <f t="shared" si="2"/>
        <v>0.2268</v>
      </c>
      <c r="G26" s="38">
        <f t="shared" si="3"/>
        <v>0.189</v>
      </c>
      <c r="H26" s="39">
        <f t="shared" si="4"/>
        <v>0.1134</v>
      </c>
    </row>
    <row r="27" spans="1:8" ht="12.75">
      <c r="A27" s="32">
        <v>11</v>
      </c>
      <c r="B27" s="1" t="s">
        <v>9</v>
      </c>
      <c r="C27" s="6">
        <v>0.81</v>
      </c>
      <c r="D27" s="3">
        <f t="shared" si="0"/>
        <v>0.6480000000000001</v>
      </c>
      <c r="E27" s="4">
        <f t="shared" si="1"/>
        <v>0.567</v>
      </c>
      <c r="F27" s="5">
        <f t="shared" si="2"/>
        <v>0.486</v>
      </c>
      <c r="G27" s="38">
        <f t="shared" si="3"/>
        <v>0.405</v>
      </c>
      <c r="H27" s="39">
        <f t="shared" si="4"/>
        <v>0.243</v>
      </c>
    </row>
    <row r="28" spans="1:8" ht="12.75">
      <c r="A28" s="32">
        <v>12</v>
      </c>
      <c r="B28" s="1" t="s">
        <v>10</v>
      </c>
      <c r="C28" s="6">
        <v>0.648</v>
      </c>
      <c r="D28" s="3">
        <f t="shared" si="0"/>
        <v>0.5184000000000001</v>
      </c>
      <c r="E28" s="4">
        <f t="shared" si="1"/>
        <v>0.4536</v>
      </c>
      <c r="F28" s="5">
        <f t="shared" si="2"/>
        <v>0.3888</v>
      </c>
      <c r="G28" s="38">
        <f t="shared" si="3"/>
        <v>0.324</v>
      </c>
      <c r="H28" s="39">
        <f t="shared" si="4"/>
        <v>0.1944</v>
      </c>
    </row>
    <row r="29" spans="1:8" ht="12.75">
      <c r="A29" s="32">
        <v>13</v>
      </c>
      <c r="B29" s="1" t="s">
        <v>11</v>
      </c>
      <c r="C29" s="6">
        <v>0.48600000000000004</v>
      </c>
      <c r="D29" s="3">
        <f t="shared" si="0"/>
        <v>0.38880000000000003</v>
      </c>
      <c r="E29" s="4">
        <f t="shared" si="1"/>
        <v>0.3402</v>
      </c>
      <c r="F29" s="5">
        <f t="shared" si="2"/>
        <v>0.2916</v>
      </c>
      <c r="G29" s="38">
        <f t="shared" si="3"/>
        <v>0.24300000000000002</v>
      </c>
      <c r="H29" s="39">
        <f t="shared" si="4"/>
        <v>0.1458</v>
      </c>
    </row>
    <row r="30" spans="1:8" ht="12.75">
      <c r="A30" s="32">
        <v>14</v>
      </c>
      <c r="B30" s="1" t="s">
        <v>12</v>
      </c>
      <c r="C30" s="6">
        <v>0.48600000000000004</v>
      </c>
      <c r="D30" s="3">
        <f t="shared" si="0"/>
        <v>0.38880000000000003</v>
      </c>
      <c r="E30" s="4">
        <f t="shared" si="1"/>
        <v>0.3402</v>
      </c>
      <c r="F30" s="5">
        <f t="shared" si="2"/>
        <v>0.2916</v>
      </c>
      <c r="G30" s="38">
        <f t="shared" si="3"/>
        <v>0.24300000000000002</v>
      </c>
      <c r="H30" s="39">
        <f t="shared" si="4"/>
        <v>0.1458</v>
      </c>
    </row>
    <row r="31" spans="1:8" ht="12.75">
      <c r="A31" s="32">
        <v>15</v>
      </c>
      <c r="B31" s="1" t="s">
        <v>13</v>
      </c>
      <c r="C31" s="6">
        <v>0.648</v>
      </c>
      <c r="D31" s="3">
        <f t="shared" si="0"/>
        <v>0.5184000000000001</v>
      </c>
      <c r="E31" s="4">
        <f t="shared" si="1"/>
        <v>0.4536</v>
      </c>
      <c r="F31" s="5">
        <f t="shared" si="2"/>
        <v>0.3888</v>
      </c>
      <c r="G31" s="38">
        <f t="shared" si="3"/>
        <v>0.324</v>
      </c>
      <c r="H31" s="39">
        <f t="shared" si="4"/>
        <v>0.1944</v>
      </c>
    </row>
    <row r="32" spans="1:8" ht="12.75">
      <c r="A32" s="32">
        <v>16</v>
      </c>
      <c r="B32" s="1" t="s">
        <v>14</v>
      </c>
      <c r="C32" s="6">
        <v>0.378</v>
      </c>
      <c r="D32" s="3">
        <f t="shared" si="0"/>
        <v>0.3024</v>
      </c>
      <c r="E32" s="4">
        <f t="shared" si="1"/>
        <v>0.2646</v>
      </c>
      <c r="F32" s="5">
        <f t="shared" si="2"/>
        <v>0.2268</v>
      </c>
      <c r="G32" s="38">
        <f t="shared" si="3"/>
        <v>0.189</v>
      </c>
      <c r="H32" s="39">
        <f t="shared" si="4"/>
        <v>0.1134</v>
      </c>
    </row>
    <row r="33" spans="1:8" ht="13.5" thickBot="1">
      <c r="A33" s="32">
        <v>17</v>
      </c>
      <c r="B33" s="2" t="s">
        <v>15</v>
      </c>
      <c r="C33" s="28">
        <v>0.648</v>
      </c>
      <c r="D33" s="29">
        <f t="shared" si="0"/>
        <v>0.5184000000000001</v>
      </c>
      <c r="E33" s="30">
        <f t="shared" si="1"/>
        <v>0.4536</v>
      </c>
      <c r="F33" s="31">
        <f t="shared" si="2"/>
        <v>0.3888</v>
      </c>
      <c r="G33" s="40">
        <f t="shared" si="3"/>
        <v>0.324</v>
      </c>
      <c r="H33" s="41">
        <f t="shared" si="4"/>
        <v>0.1944</v>
      </c>
    </row>
    <row r="34" spans="1:8" ht="12.75">
      <c r="A34" s="32">
        <v>18</v>
      </c>
      <c r="B34" s="32" t="s">
        <v>32</v>
      </c>
      <c r="C34" s="42">
        <v>5832</v>
      </c>
      <c r="D34" s="42">
        <v>5832</v>
      </c>
      <c r="E34" s="20">
        <v>5832</v>
      </c>
      <c r="F34" s="21">
        <v>5832</v>
      </c>
      <c r="G34" s="42">
        <v>5832</v>
      </c>
      <c r="H34" s="42">
        <v>5832</v>
      </c>
    </row>
    <row r="35" spans="1:8" ht="12.75">
      <c r="A35" s="32">
        <v>19</v>
      </c>
      <c r="B35" s="32" t="s">
        <v>33</v>
      </c>
      <c r="C35" s="42">
        <v>648000</v>
      </c>
      <c r="D35" s="42">
        <f t="shared" si="0"/>
        <v>518400</v>
      </c>
      <c r="E35" s="20">
        <f>C35*0.7</f>
        <v>453600</v>
      </c>
      <c r="F35" s="21">
        <f>C35*0.6</f>
        <v>388800</v>
      </c>
      <c r="G35" s="42">
        <f>C35*0.5</f>
        <v>324000</v>
      </c>
      <c r="H35" s="42">
        <f>C35*0.3</f>
        <v>194400</v>
      </c>
    </row>
    <row r="36" spans="1:8" ht="12.75">
      <c r="A36" s="32">
        <v>20</v>
      </c>
      <c r="B36" s="32" t="s">
        <v>34</v>
      </c>
      <c r="C36" s="42">
        <v>1620</v>
      </c>
      <c r="D36" s="42">
        <v>1620</v>
      </c>
      <c r="E36" s="42">
        <v>1620</v>
      </c>
      <c r="F36" s="42">
        <v>1620</v>
      </c>
      <c r="G36" s="42">
        <v>1620</v>
      </c>
      <c r="H36" s="42">
        <v>1620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Ebrary International sub pricing calculator</dc:title>
  <dc:subject/>
  <dc:creator>Your User Name</dc:creator>
  <cp:keywords/>
  <dc:description/>
  <cp:lastModifiedBy>ADWiNS</cp:lastModifiedBy>
  <cp:lastPrinted>2013-01-30T06:59:16Z</cp:lastPrinted>
  <dcterms:created xsi:type="dcterms:W3CDTF">2008-05-30T09:09:00Z</dcterms:created>
  <dcterms:modified xsi:type="dcterms:W3CDTF">2013-02-20T04:40:43Z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/>
  </property>
  <property fmtid="{D5CDD505-2E9C-101B-9397-08002B2CF9AE}" pid="4" name="Product">
    <vt:lpwstr>;#ebrary Academic Complete;#</vt:lpwstr>
  </property>
  <property fmtid="{D5CDD505-2E9C-101B-9397-08002B2CF9AE}" pid="5" name="Use">
    <vt:lpwstr>Internal Use Only</vt:lpwstr>
  </property>
  <property fmtid="{D5CDD505-2E9C-101B-9397-08002B2CF9AE}" pid="6" name="Doc Type">
    <vt:lpwstr>Pricing</vt:lpwstr>
  </property>
  <property fmtid="{D5CDD505-2E9C-101B-9397-08002B2CF9AE}" pid="7" name="Subject">
    <vt:lpwstr/>
  </property>
  <property fmtid="{D5CDD505-2E9C-101B-9397-08002B2CF9AE}" pid="8" name="Keywords">
    <vt:lpwstr/>
  </property>
  <property fmtid="{D5CDD505-2E9C-101B-9397-08002B2CF9AE}" pid="9" name="_Author">
    <vt:lpwstr>Your User Name</vt:lpwstr>
  </property>
  <property fmtid="{D5CDD505-2E9C-101B-9397-08002B2CF9AE}" pid="10" name="_Category">
    <vt:lpwstr/>
  </property>
  <property fmtid="{D5CDD505-2E9C-101B-9397-08002B2CF9AE}" pid="11" name="Categories">
    <vt:lpwstr/>
  </property>
  <property fmtid="{D5CDD505-2E9C-101B-9397-08002B2CF9AE}" pid="12" name="Approval Level">
    <vt:lpwstr/>
  </property>
  <property fmtid="{D5CDD505-2E9C-101B-9397-08002B2CF9AE}" pid="13" name="_Comments">
    <vt:lpwstr/>
  </property>
  <property fmtid="{D5CDD505-2E9C-101B-9397-08002B2CF9AE}" pid="14" name="Assigned To">
    <vt:lpwstr/>
  </property>
</Properties>
</file>